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tamu0-my.sharepoint.com/personal/gbigham_wtamu_edu/Documents/Student_Advising/Comps/CompsRubric1/"/>
    </mc:Choice>
  </mc:AlternateContent>
  <bookViews>
    <workbookView xWindow="96" yWindow="48" windowWidth="16260" windowHeight="5832"/>
  </bookViews>
  <sheets>
    <sheet name="268" sheetId="2" r:id="rId1"/>
  </sheets>
  <calcPr calcId="162913"/>
</workbook>
</file>

<file path=xl/calcChain.xml><?xml version="1.0" encoding="utf-8"?>
<calcChain xmlns="http://schemas.openxmlformats.org/spreadsheetml/2006/main">
  <c r="L267" i="2" l="1"/>
  <c r="P268" i="2" l="1"/>
  <c r="P267" i="2"/>
  <c r="P266" i="2"/>
  <c r="L265" i="2" s="1"/>
  <c r="P269" i="2" l="1"/>
  <c r="N236" i="2"/>
  <c r="L235" i="2"/>
  <c r="J235" i="2"/>
  <c r="H235" i="2"/>
  <c r="F235" i="2"/>
  <c r="D235" i="2"/>
  <c r="M234" i="2"/>
  <c r="K234" i="2"/>
  <c r="I234" i="2"/>
  <c r="G234" i="2"/>
  <c r="E234" i="2"/>
  <c r="M233" i="2"/>
  <c r="K233" i="2"/>
  <c r="I233" i="2"/>
  <c r="G233" i="2"/>
  <c r="E233" i="2"/>
  <c r="M232" i="2"/>
  <c r="K232" i="2"/>
  <c r="I232" i="2"/>
  <c r="G232" i="2"/>
  <c r="E232" i="2"/>
  <c r="M231" i="2"/>
  <c r="K231" i="2"/>
  <c r="I231" i="2"/>
  <c r="G231" i="2"/>
  <c r="E231" i="2"/>
  <c r="L230" i="2"/>
  <c r="J230" i="2"/>
  <c r="H230" i="2"/>
  <c r="F230" i="2"/>
  <c r="D230" i="2"/>
  <c r="M229" i="2"/>
  <c r="K229" i="2"/>
  <c r="I229" i="2"/>
  <c r="G229" i="2"/>
  <c r="E229" i="2"/>
  <c r="M228" i="2"/>
  <c r="K228" i="2"/>
  <c r="I228" i="2"/>
  <c r="G228" i="2"/>
  <c r="E228" i="2"/>
  <c r="M227" i="2"/>
  <c r="K227" i="2"/>
  <c r="I227" i="2"/>
  <c r="G227" i="2"/>
  <c r="E227" i="2"/>
  <c r="M226" i="2"/>
  <c r="K226" i="2"/>
  <c r="I226" i="2"/>
  <c r="G226" i="2"/>
  <c r="E226" i="2"/>
  <c r="L225" i="2"/>
  <c r="J225" i="2"/>
  <c r="H225" i="2"/>
  <c r="F225" i="2"/>
  <c r="D225" i="2"/>
  <c r="M224" i="2"/>
  <c r="K224" i="2"/>
  <c r="I224" i="2"/>
  <c r="G224" i="2"/>
  <c r="E224" i="2"/>
  <c r="M223" i="2"/>
  <c r="K223" i="2"/>
  <c r="I223" i="2"/>
  <c r="G223" i="2"/>
  <c r="E223" i="2"/>
  <c r="M222" i="2"/>
  <c r="K222" i="2"/>
  <c r="I222" i="2"/>
  <c r="G222" i="2"/>
  <c r="E222" i="2"/>
  <c r="M221" i="2"/>
  <c r="K221" i="2"/>
  <c r="I221" i="2"/>
  <c r="G221" i="2"/>
  <c r="E221" i="2"/>
  <c r="L220" i="2"/>
  <c r="J220" i="2"/>
  <c r="H220" i="2"/>
  <c r="F220" i="2"/>
  <c r="D220" i="2"/>
  <c r="M219" i="2"/>
  <c r="K219" i="2"/>
  <c r="I219" i="2"/>
  <c r="G219" i="2"/>
  <c r="E219" i="2"/>
  <c r="M218" i="2"/>
  <c r="K218" i="2"/>
  <c r="I218" i="2"/>
  <c r="G218" i="2"/>
  <c r="E218" i="2"/>
  <c r="M217" i="2"/>
  <c r="K217" i="2"/>
  <c r="I217" i="2"/>
  <c r="G217" i="2"/>
  <c r="E217" i="2"/>
  <c r="M216" i="2"/>
  <c r="K216" i="2"/>
  <c r="I216" i="2"/>
  <c r="G216" i="2"/>
  <c r="E216" i="2"/>
  <c r="N194" i="2"/>
  <c r="L193" i="2"/>
  <c r="J193" i="2"/>
  <c r="H193" i="2"/>
  <c r="F193" i="2"/>
  <c r="D193" i="2"/>
  <c r="M192" i="2"/>
  <c r="K192" i="2"/>
  <c r="I192" i="2"/>
  <c r="G192" i="2"/>
  <c r="E192" i="2"/>
  <c r="M191" i="2"/>
  <c r="K191" i="2"/>
  <c r="I191" i="2"/>
  <c r="G191" i="2"/>
  <c r="E191" i="2"/>
  <c r="M190" i="2"/>
  <c r="K190" i="2"/>
  <c r="I190" i="2"/>
  <c r="G190" i="2"/>
  <c r="E190" i="2"/>
  <c r="M189" i="2"/>
  <c r="K189" i="2"/>
  <c r="I189" i="2"/>
  <c r="G189" i="2"/>
  <c r="E189" i="2"/>
  <c r="L188" i="2"/>
  <c r="J188" i="2"/>
  <c r="H188" i="2"/>
  <c r="F188" i="2"/>
  <c r="D188" i="2"/>
  <c r="M187" i="2"/>
  <c r="K187" i="2"/>
  <c r="I187" i="2"/>
  <c r="G187" i="2"/>
  <c r="E187" i="2"/>
  <c r="M186" i="2"/>
  <c r="K186" i="2"/>
  <c r="I186" i="2"/>
  <c r="G186" i="2"/>
  <c r="E186" i="2"/>
  <c r="M185" i="2"/>
  <c r="K185" i="2"/>
  <c r="I185" i="2"/>
  <c r="G185" i="2"/>
  <c r="E185" i="2"/>
  <c r="M184" i="2"/>
  <c r="K184" i="2"/>
  <c r="I184" i="2"/>
  <c r="G184" i="2"/>
  <c r="E184" i="2"/>
  <c r="L183" i="2"/>
  <c r="J183" i="2"/>
  <c r="H183" i="2"/>
  <c r="F183" i="2"/>
  <c r="D183" i="2"/>
  <c r="M182" i="2"/>
  <c r="K182" i="2"/>
  <c r="I182" i="2"/>
  <c r="G182" i="2"/>
  <c r="E182" i="2"/>
  <c r="M181" i="2"/>
  <c r="K181" i="2"/>
  <c r="I181" i="2"/>
  <c r="G181" i="2"/>
  <c r="E181" i="2"/>
  <c r="M180" i="2"/>
  <c r="K180" i="2"/>
  <c r="I180" i="2"/>
  <c r="G180" i="2"/>
  <c r="E180" i="2"/>
  <c r="M179" i="2"/>
  <c r="K179" i="2"/>
  <c r="I179" i="2"/>
  <c r="G179" i="2"/>
  <c r="E179" i="2"/>
  <c r="L178" i="2"/>
  <c r="J178" i="2"/>
  <c r="H178" i="2"/>
  <c r="F178" i="2"/>
  <c r="D178" i="2"/>
  <c r="M177" i="2"/>
  <c r="K177" i="2"/>
  <c r="I177" i="2"/>
  <c r="G177" i="2"/>
  <c r="E177" i="2"/>
  <c r="M176" i="2"/>
  <c r="K176" i="2"/>
  <c r="I176" i="2"/>
  <c r="G176" i="2"/>
  <c r="E176" i="2"/>
  <c r="M175" i="2"/>
  <c r="K175" i="2"/>
  <c r="I175" i="2"/>
  <c r="G175" i="2"/>
  <c r="E175" i="2"/>
  <c r="M174" i="2"/>
  <c r="K174" i="2"/>
  <c r="I174" i="2"/>
  <c r="G174" i="2"/>
  <c r="E174" i="2"/>
  <c r="N154" i="2"/>
  <c r="L153" i="2"/>
  <c r="J153" i="2"/>
  <c r="H153" i="2"/>
  <c r="F153" i="2"/>
  <c r="D153" i="2"/>
  <c r="M152" i="2"/>
  <c r="K152" i="2"/>
  <c r="I152" i="2"/>
  <c r="G152" i="2"/>
  <c r="E152" i="2"/>
  <c r="M151" i="2"/>
  <c r="K151" i="2"/>
  <c r="I151" i="2"/>
  <c r="G151" i="2"/>
  <c r="E151" i="2"/>
  <c r="M150" i="2"/>
  <c r="K150" i="2"/>
  <c r="I150" i="2"/>
  <c r="G150" i="2"/>
  <c r="E150" i="2"/>
  <c r="M149" i="2"/>
  <c r="K149" i="2"/>
  <c r="I149" i="2"/>
  <c r="G149" i="2"/>
  <c r="E149" i="2"/>
  <c r="L148" i="2"/>
  <c r="J148" i="2"/>
  <c r="H148" i="2"/>
  <c r="F148" i="2"/>
  <c r="D148" i="2"/>
  <c r="M147" i="2"/>
  <c r="K147" i="2"/>
  <c r="I147" i="2"/>
  <c r="G147" i="2"/>
  <c r="E147" i="2"/>
  <c r="M146" i="2"/>
  <c r="K146" i="2"/>
  <c r="I146" i="2"/>
  <c r="G146" i="2"/>
  <c r="E146" i="2"/>
  <c r="M145" i="2"/>
  <c r="K145" i="2"/>
  <c r="I145" i="2"/>
  <c r="G145" i="2"/>
  <c r="E145" i="2"/>
  <c r="M144" i="2"/>
  <c r="K144" i="2"/>
  <c r="I144" i="2"/>
  <c r="G144" i="2"/>
  <c r="E144" i="2"/>
  <c r="L143" i="2"/>
  <c r="J143" i="2"/>
  <c r="H143" i="2"/>
  <c r="F143" i="2"/>
  <c r="D143" i="2"/>
  <c r="M142" i="2"/>
  <c r="K142" i="2"/>
  <c r="I142" i="2"/>
  <c r="G142" i="2"/>
  <c r="E142" i="2"/>
  <c r="M141" i="2"/>
  <c r="K141" i="2"/>
  <c r="I141" i="2"/>
  <c r="G141" i="2"/>
  <c r="E141" i="2"/>
  <c r="M140" i="2"/>
  <c r="K140" i="2"/>
  <c r="I140" i="2"/>
  <c r="G140" i="2"/>
  <c r="E140" i="2"/>
  <c r="M139" i="2"/>
  <c r="K139" i="2"/>
  <c r="I139" i="2"/>
  <c r="G139" i="2"/>
  <c r="E139" i="2"/>
  <c r="L138" i="2"/>
  <c r="J138" i="2"/>
  <c r="H138" i="2"/>
  <c r="F138" i="2"/>
  <c r="D138" i="2"/>
  <c r="M137" i="2"/>
  <c r="K137" i="2"/>
  <c r="I137" i="2"/>
  <c r="G137" i="2"/>
  <c r="E137" i="2"/>
  <c r="M136" i="2"/>
  <c r="K136" i="2"/>
  <c r="I136" i="2"/>
  <c r="G136" i="2"/>
  <c r="E136" i="2"/>
  <c r="M135" i="2"/>
  <c r="K135" i="2"/>
  <c r="I135" i="2"/>
  <c r="G135" i="2"/>
  <c r="E135" i="2"/>
  <c r="M134" i="2"/>
  <c r="K134" i="2"/>
  <c r="I134" i="2"/>
  <c r="G134" i="2"/>
  <c r="E134" i="2"/>
  <c r="N112" i="2"/>
  <c r="L111" i="2"/>
  <c r="J111" i="2"/>
  <c r="H111" i="2"/>
  <c r="F111" i="2"/>
  <c r="D111" i="2"/>
  <c r="M110" i="2"/>
  <c r="K110" i="2"/>
  <c r="I110" i="2"/>
  <c r="G110" i="2"/>
  <c r="E110" i="2"/>
  <c r="M109" i="2"/>
  <c r="K109" i="2"/>
  <c r="I109" i="2"/>
  <c r="G109" i="2"/>
  <c r="E109" i="2"/>
  <c r="M108" i="2"/>
  <c r="K108" i="2"/>
  <c r="I108" i="2"/>
  <c r="G108" i="2"/>
  <c r="E108" i="2"/>
  <c r="M107" i="2"/>
  <c r="K107" i="2"/>
  <c r="I107" i="2"/>
  <c r="G107" i="2"/>
  <c r="E107" i="2"/>
  <c r="L106" i="2"/>
  <c r="J106" i="2"/>
  <c r="H106" i="2"/>
  <c r="F106" i="2"/>
  <c r="D106" i="2"/>
  <c r="M105" i="2"/>
  <c r="K105" i="2"/>
  <c r="I105" i="2"/>
  <c r="G105" i="2"/>
  <c r="E105" i="2"/>
  <c r="M104" i="2"/>
  <c r="K104" i="2"/>
  <c r="I104" i="2"/>
  <c r="G104" i="2"/>
  <c r="E104" i="2"/>
  <c r="M103" i="2"/>
  <c r="K103" i="2"/>
  <c r="I103" i="2"/>
  <c r="G103" i="2"/>
  <c r="E103" i="2"/>
  <c r="M102" i="2"/>
  <c r="K102" i="2"/>
  <c r="I102" i="2"/>
  <c r="G102" i="2"/>
  <c r="E102" i="2"/>
  <c r="L101" i="2"/>
  <c r="J101" i="2"/>
  <c r="H101" i="2"/>
  <c r="F101" i="2"/>
  <c r="N97" i="2" s="1"/>
  <c r="D101" i="2"/>
  <c r="M100" i="2"/>
  <c r="K100" i="2"/>
  <c r="I100" i="2"/>
  <c r="G100" i="2"/>
  <c r="E100" i="2"/>
  <c r="M99" i="2"/>
  <c r="K99" i="2"/>
  <c r="I99" i="2"/>
  <c r="G99" i="2"/>
  <c r="E99" i="2"/>
  <c r="M98" i="2"/>
  <c r="K98" i="2"/>
  <c r="I98" i="2"/>
  <c r="G98" i="2"/>
  <c r="E98" i="2"/>
  <c r="M97" i="2"/>
  <c r="K97" i="2"/>
  <c r="I97" i="2"/>
  <c r="G97" i="2"/>
  <c r="E97" i="2"/>
  <c r="L96" i="2"/>
  <c r="J96" i="2"/>
  <c r="H96" i="2"/>
  <c r="F96" i="2"/>
  <c r="D96" i="2"/>
  <c r="M95" i="2"/>
  <c r="K95" i="2"/>
  <c r="I95" i="2"/>
  <c r="G95" i="2"/>
  <c r="E95" i="2"/>
  <c r="M94" i="2"/>
  <c r="K94" i="2"/>
  <c r="I94" i="2"/>
  <c r="G94" i="2"/>
  <c r="E94" i="2"/>
  <c r="M93" i="2"/>
  <c r="K93" i="2"/>
  <c r="I93" i="2"/>
  <c r="G93" i="2"/>
  <c r="E93" i="2"/>
  <c r="M92" i="2"/>
  <c r="K92" i="2"/>
  <c r="I92" i="2"/>
  <c r="G92" i="2"/>
  <c r="E92" i="2"/>
  <c r="N71" i="2"/>
  <c r="L70" i="2"/>
  <c r="J70" i="2"/>
  <c r="H70" i="2"/>
  <c r="F70" i="2"/>
  <c r="D70" i="2"/>
  <c r="M69" i="2"/>
  <c r="K69" i="2"/>
  <c r="I69" i="2"/>
  <c r="G69" i="2"/>
  <c r="E69" i="2"/>
  <c r="M68" i="2"/>
  <c r="K68" i="2"/>
  <c r="I68" i="2"/>
  <c r="G68" i="2"/>
  <c r="E68" i="2"/>
  <c r="M67" i="2"/>
  <c r="K67" i="2"/>
  <c r="I67" i="2"/>
  <c r="G67" i="2"/>
  <c r="E67" i="2"/>
  <c r="M66" i="2"/>
  <c r="K66" i="2"/>
  <c r="I66" i="2"/>
  <c r="G66" i="2"/>
  <c r="E66" i="2"/>
  <c r="L65" i="2"/>
  <c r="J65" i="2"/>
  <c r="H65" i="2"/>
  <c r="F65" i="2"/>
  <c r="D65" i="2"/>
  <c r="M64" i="2"/>
  <c r="K64" i="2"/>
  <c r="I64" i="2"/>
  <c r="G64" i="2"/>
  <c r="E64" i="2"/>
  <c r="M63" i="2"/>
  <c r="K63" i="2"/>
  <c r="I63" i="2"/>
  <c r="G63" i="2"/>
  <c r="E63" i="2"/>
  <c r="M62" i="2"/>
  <c r="K62" i="2"/>
  <c r="I62" i="2"/>
  <c r="G62" i="2"/>
  <c r="E62" i="2"/>
  <c r="M61" i="2"/>
  <c r="K61" i="2"/>
  <c r="I61" i="2"/>
  <c r="G61" i="2"/>
  <c r="E61" i="2"/>
  <c r="L60" i="2"/>
  <c r="J60" i="2"/>
  <c r="H60" i="2"/>
  <c r="F60" i="2"/>
  <c r="D60" i="2"/>
  <c r="M59" i="2"/>
  <c r="K59" i="2"/>
  <c r="I59" i="2"/>
  <c r="G59" i="2"/>
  <c r="E59" i="2"/>
  <c r="M58" i="2"/>
  <c r="K58" i="2"/>
  <c r="I58" i="2"/>
  <c r="G58" i="2"/>
  <c r="E58" i="2"/>
  <c r="M57" i="2"/>
  <c r="K57" i="2"/>
  <c r="I57" i="2"/>
  <c r="G57" i="2"/>
  <c r="E57" i="2"/>
  <c r="M56" i="2"/>
  <c r="K56" i="2"/>
  <c r="I56" i="2"/>
  <c r="G56" i="2"/>
  <c r="E56" i="2"/>
  <c r="L55" i="2"/>
  <c r="J55" i="2"/>
  <c r="H55" i="2"/>
  <c r="F55" i="2"/>
  <c r="D55" i="2"/>
  <c r="M54" i="2"/>
  <c r="K54" i="2"/>
  <c r="I54" i="2"/>
  <c r="G54" i="2"/>
  <c r="E54" i="2"/>
  <c r="M53" i="2"/>
  <c r="K53" i="2"/>
  <c r="I53" i="2"/>
  <c r="G53" i="2"/>
  <c r="E53" i="2"/>
  <c r="M52" i="2"/>
  <c r="K52" i="2"/>
  <c r="I52" i="2"/>
  <c r="G52" i="2"/>
  <c r="E52" i="2"/>
  <c r="M51" i="2"/>
  <c r="K51" i="2"/>
  <c r="I51" i="2"/>
  <c r="G51" i="2"/>
  <c r="E51" i="2"/>
  <c r="E42" i="2"/>
  <c r="E83" i="2" s="1"/>
  <c r="E124" i="2" s="1"/>
  <c r="E165" i="2" s="1"/>
  <c r="N30" i="2"/>
  <c r="L29" i="2"/>
  <c r="J29" i="2"/>
  <c r="H29" i="2"/>
  <c r="F29" i="2"/>
  <c r="D29" i="2"/>
  <c r="M28" i="2"/>
  <c r="K28" i="2"/>
  <c r="I28" i="2"/>
  <c r="G28" i="2"/>
  <c r="E28" i="2"/>
  <c r="M27" i="2"/>
  <c r="K27" i="2"/>
  <c r="I27" i="2"/>
  <c r="G27" i="2"/>
  <c r="E27" i="2"/>
  <c r="M26" i="2"/>
  <c r="K26" i="2"/>
  <c r="I26" i="2"/>
  <c r="G26" i="2"/>
  <c r="E26" i="2"/>
  <c r="M25" i="2"/>
  <c r="K25" i="2"/>
  <c r="I25" i="2"/>
  <c r="G25" i="2"/>
  <c r="E25" i="2"/>
  <c r="L24" i="2"/>
  <c r="J24" i="2"/>
  <c r="H24" i="2"/>
  <c r="F24" i="2"/>
  <c r="N20" i="2" s="1"/>
  <c r="D24" i="2"/>
  <c r="M23" i="2"/>
  <c r="K23" i="2"/>
  <c r="I23" i="2"/>
  <c r="G23" i="2"/>
  <c r="E23" i="2"/>
  <c r="M22" i="2"/>
  <c r="K22" i="2"/>
  <c r="I22" i="2"/>
  <c r="G22" i="2"/>
  <c r="E22" i="2"/>
  <c r="M21" i="2"/>
  <c r="K21" i="2"/>
  <c r="I21" i="2"/>
  <c r="G21" i="2"/>
  <c r="E21" i="2"/>
  <c r="M20" i="2"/>
  <c r="K20" i="2"/>
  <c r="I20" i="2"/>
  <c r="G20" i="2"/>
  <c r="E20" i="2"/>
  <c r="L19" i="2"/>
  <c r="J19" i="2"/>
  <c r="H19" i="2"/>
  <c r="F19" i="2"/>
  <c r="D19" i="2"/>
  <c r="M18" i="2"/>
  <c r="K18" i="2"/>
  <c r="I18" i="2"/>
  <c r="G18" i="2"/>
  <c r="E18" i="2"/>
  <c r="M17" i="2"/>
  <c r="K17" i="2"/>
  <c r="I17" i="2"/>
  <c r="G17" i="2"/>
  <c r="E17" i="2"/>
  <c r="M16" i="2"/>
  <c r="K16" i="2"/>
  <c r="I16" i="2"/>
  <c r="G16" i="2"/>
  <c r="E16" i="2"/>
  <c r="M15" i="2"/>
  <c r="K15" i="2"/>
  <c r="I15" i="2"/>
  <c r="G15" i="2"/>
  <c r="E15" i="2"/>
  <c r="L14" i="2"/>
  <c r="J14" i="2"/>
  <c r="H14" i="2"/>
  <c r="F14" i="2"/>
  <c r="D14" i="2"/>
  <c r="M13" i="2"/>
  <c r="K13" i="2"/>
  <c r="I13" i="2"/>
  <c r="G13" i="2"/>
  <c r="E13" i="2"/>
  <c r="M12" i="2"/>
  <c r="K12" i="2"/>
  <c r="I12" i="2"/>
  <c r="G12" i="2"/>
  <c r="E12" i="2"/>
  <c r="M11" i="2"/>
  <c r="K11" i="2"/>
  <c r="I11" i="2"/>
  <c r="G11" i="2"/>
  <c r="E11" i="2"/>
  <c r="M10" i="2"/>
  <c r="K10" i="2"/>
  <c r="I10" i="2"/>
  <c r="G10" i="2"/>
  <c r="E10" i="2"/>
  <c r="E206" i="2" l="1"/>
  <c r="E247" i="2"/>
  <c r="N174" i="2"/>
  <c r="N189" i="2"/>
  <c r="N221" i="2"/>
  <c r="N107" i="2"/>
  <c r="N10" i="2"/>
  <c r="N15" i="2"/>
  <c r="N56" i="2"/>
  <c r="N92" i="2"/>
  <c r="N113" i="2" s="1"/>
  <c r="N255" i="2" s="1"/>
  <c r="N149" i="2"/>
  <c r="N184" i="2"/>
  <c r="N66" i="2"/>
  <c r="N144" i="2"/>
  <c r="N155" i="2" s="1"/>
  <c r="N256" i="2" s="1"/>
  <c r="N179" i="2"/>
  <c r="N216" i="2"/>
  <c r="N51" i="2"/>
  <c r="N25" i="2"/>
  <c r="N31" i="2" s="1"/>
  <c r="N253" i="2" s="1"/>
  <c r="N259" i="2" s="1"/>
  <c r="L266" i="2" s="1"/>
  <c r="N61" i="2"/>
  <c r="N72" i="2" s="1"/>
  <c r="N254" i="2" s="1"/>
  <c r="N102" i="2"/>
  <c r="N139" i="2"/>
  <c r="N231" i="2"/>
  <c r="N134" i="2"/>
  <c r="N226" i="2"/>
  <c r="N195" i="2"/>
  <c r="N257" i="2" s="1"/>
  <c r="N237" i="2" l="1"/>
  <c r="N258" i="2" s="1"/>
  <c r="L264" i="2"/>
</calcChain>
</file>

<file path=xl/sharedStrings.xml><?xml version="1.0" encoding="utf-8"?>
<sst xmlns="http://schemas.openxmlformats.org/spreadsheetml/2006/main" count="216" uniqueCount="62">
  <si>
    <t>a</t>
  </si>
  <si>
    <t>b</t>
  </si>
  <si>
    <t>c</t>
  </si>
  <si>
    <t>d</t>
  </si>
  <si>
    <t>Score</t>
  </si>
  <si>
    <t>Qualitative Dimension (Quality of responses provided)</t>
  </si>
  <si>
    <t>Exam Questions</t>
  </si>
  <si>
    <t>Quantitative Dimension (No. of questions answered)</t>
  </si>
  <si>
    <t>No. of Questions Answered</t>
  </si>
  <si>
    <t>No questions were answered for this competency</t>
  </si>
  <si>
    <t>Candidate ID:</t>
  </si>
  <si>
    <t>Description</t>
  </si>
  <si>
    <t>Final Score</t>
  </si>
  <si>
    <t>Master's Comprehensive Examination Summary</t>
  </si>
  <si>
    <t>Distinguished</t>
  </si>
  <si>
    <t>Accomplished</t>
  </si>
  <si>
    <t>Proficient</t>
  </si>
  <si>
    <t>Developing</t>
  </si>
  <si>
    <t>Pass</t>
  </si>
  <si>
    <t>Fail</t>
  </si>
  <si>
    <t>Mastery</t>
  </si>
  <si>
    <t>Level</t>
  </si>
  <si>
    <t>Range</t>
  </si>
  <si>
    <t>Statistics</t>
  </si>
  <si>
    <t>Raw Score</t>
  </si>
  <si>
    <t>Mastery Level</t>
  </si>
  <si>
    <t>Equivalent %</t>
  </si>
  <si>
    <t xml:space="preserve">Mastery </t>
  </si>
  <si>
    <r>
      <rPr>
        <b/>
        <sz val="9"/>
        <color theme="1"/>
        <rFont val="Calibri"/>
        <family val="2"/>
        <scheme val="minor"/>
      </rPr>
      <t>All</t>
    </r>
    <r>
      <rPr>
        <sz val="9"/>
        <color theme="1"/>
        <rFont val="Calibri"/>
        <family val="2"/>
        <scheme val="minor"/>
      </rPr>
      <t xml:space="preserve"> parts of the question are answered and </t>
    </r>
    <r>
      <rPr>
        <b/>
        <sz val="9"/>
        <color theme="1"/>
        <rFont val="Calibri"/>
        <family val="2"/>
        <scheme val="minor"/>
      </rPr>
      <t>key concepts</t>
    </r>
    <r>
      <rPr>
        <sz val="9"/>
        <color theme="1"/>
        <rFont val="Calibri"/>
        <family val="2"/>
        <scheme val="minor"/>
      </rPr>
      <t xml:space="preserve"> of the competency are </t>
    </r>
    <r>
      <rPr>
        <b/>
        <sz val="9"/>
        <color theme="1"/>
        <rFont val="Calibri"/>
        <family val="2"/>
        <scheme val="minor"/>
      </rPr>
      <t>detailed</t>
    </r>
    <r>
      <rPr>
        <sz val="9"/>
        <color theme="1"/>
        <rFont val="Calibri"/>
        <family val="2"/>
        <scheme val="minor"/>
      </rPr>
      <t xml:space="preserve"> in an </t>
    </r>
    <r>
      <rPr>
        <b/>
        <sz val="9"/>
        <color theme="1"/>
        <rFont val="Calibri"/>
        <family val="2"/>
        <scheme val="minor"/>
      </rPr>
      <t>exceptionally written, well-organized, logically flowing narrative free from grammatical errors</t>
    </r>
  </si>
  <si>
    <r>
      <rPr>
        <b/>
        <sz val="9"/>
        <color theme="1"/>
        <rFont val="Calibri"/>
        <family val="2"/>
        <scheme val="minor"/>
      </rPr>
      <t>Most/All</t>
    </r>
    <r>
      <rPr>
        <sz val="9"/>
        <color theme="1"/>
        <rFont val="Calibri"/>
        <family val="2"/>
        <scheme val="minor"/>
      </rPr>
      <t xml:space="preserve"> parts of of the question are answered and </t>
    </r>
    <r>
      <rPr>
        <b/>
        <sz val="9"/>
        <color theme="1"/>
        <rFont val="Calibri"/>
        <family val="2"/>
        <scheme val="minor"/>
      </rPr>
      <t>concepts</t>
    </r>
    <r>
      <rPr>
        <sz val="9"/>
        <color theme="1"/>
        <rFont val="Calibri"/>
        <family val="2"/>
        <scheme val="minor"/>
      </rPr>
      <t xml:space="preserve"> of the competency are presented in a </t>
    </r>
    <r>
      <rPr>
        <b/>
        <sz val="9"/>
        <color theme="1"/>
        <rFont val="Calibri"/>
        <family val="2"/>
        <scheme val="minor"/>
      </rPr>
      <t>well-written, organized narrative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free/mostly free from grammatical errors</t>
    </r>
  </si>
  <si>
    <r>
      <rPr>
        <b/>
        <sz val="9"/>
        <color theme="1"/>
        <rFont val="Calibri"/>
        <family val="2"/>
        <scheme val="minor"/>
      </rPr>
      <t>Some/most/all</t>
    </r>
    <r>
      <rPr>
        <sz val="9"/>
        <color theme="1"/>
        <rFont val="Calibri"/>
        <family val="2"/>
        <scheme val="minor"/>
      </rPr>
      <t xml:space="preserve"> of the question is answered </t>
    </r>
    <r>
      <rPr>
        <b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concepts of the competency</t>
    </r>
    <r>
      <rPr>
        <sz val="9"/>
        <color theme="1"/>
        <rFont val="Calibri"/>
        <family val="2"/>
        <scheme val="minor"/>
      </rPr>
      <t xml:space="preserve"> are addressed in a </t>
    </r>
    <r>
      <rPr>
        <b/>
        <sz val="9"/>
        <color theme="1"/>
        <rFont val="Calibri"/>
        <family val="2"/>
        <scheme val="minor"/>
      </rPr>
      <t>written narrative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</si>
  <si>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>Concepts</t>
    </r>
    <r>
      <rPr>
        <sz val="9"/>
        <color theme="1"/>
        <rFont val="Calibri"/>
        <family val="2"/>
        <scheme val="minor"/>
      </rPr>
      <t xml:space="preserve"> of the competency are </t>
    </r>
    <r>
      <rPr>
        <b/>
        <sz val="9"/>
        <color theme="1"/>
        <rFont val="Calibri"/>
        <family val="2"/>
        <scheme val="minor"/>
      </rPr>
      <t>addressed</t>
    </r>
    <r>
      <rPr>
        <sz val="9"/>
        <color theme="1"/>
        <rFont val="Calibri"/>
        <family val="2"/>
        <scheme val="minor"/>
      </rPr>
      <t xml:space="preserve"> in </t>
    </r>
    <r>
      <rPr>
        <b/>
        <sz val="9"/>
        <color theme="1"/>
        <rFont val="Calibri"/>
        <family val="2"/>
        <scheme val="minor"/>
      </rPr>
      <t>some written form</t>
    </r>
    <r>
      <rPr>
        <sz val="9"/>
        <color theme="1"/>
        <rFont val="Calibri"/>
        <family val="2"/>
        <scheme val="minor"/>
      </rPr>
      <t xml:space="preserve"> (may or may not be written narrative) in enough detail </t>
    </r>
    <r>
      <rPr>
        <b/>
        <sz val="9"/>
        <color theme="1"/>
        <rFont val="Calibri"/>
        <family val="2"/>
        <scheme val="minor"/>
      </rPr>
      <t xml:space="preserve">support evidence of </t>
    </r>
    <r>
      <rPr>
        <sz val="9"/>
        <color theme="1"/>
        <rFont val="Calibri"/>
        <family val="2"/>
        <scheme val="minor"/>
      </rPr>
      <t xml:space="preserve">an </t>
    </r>
    <r>
      <rPr>
        <b/>
        <sz val="9"/>
        <color theme="1"/>
        <rFont val="Calibri"/>
        <family val="2"/>
        <scheme val="minor"/>
      </rPr>
      <t>acceptable level of mastery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</si>
  <si>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Written evidence of </t>
    </r>
    <r>
      <rPr>
        <b/>
        <sz val="9"/>
        <color theme="1"/>
        <rFont val="Calibri"/>
        <family val="2"/>
        <scheme val="minor"/>
      </rPr>
      <t>basic understanding</t>
    </r>
    <r>
      <rPr>
        <sz val="9"/>
        <color theme="1"/>
        <rFont val="Calibri"/>
        <family val="2"/>
        <scheme val="minor"/>
      </rPr>
      <t xml:space="preserve"> of the competency is </t>
    </r>
    <r>
      <rPr>
        <b/>
        <sz val="9"/>
        <color theme="1"/>
        <rFont val="Calibri"/>
        <family val="2"/>
        <scheme val="minor"/>
      </rPr>
      <t>not sufficient to support evidence of mastery</t>
    </r>
  </si>
  <si>
    <t xml:space="preserve">Domain I </t>
  </si>
  <si>
    <t>Score for Domain I</t>
  </si>
  <si>
    <t>Domain II</t>
  </si>
  <si>
    <t>Score for Domain II</t>
  </si>
  <si>
    <t>Domain III</t>
  </si>
  <si>
    <t>Score for Domain III</t>
  </si>
  <si>
    <t>Domain IV</t>
  </si>
  <si>
    <t>Score for Domain IV</t>
  </si>
  <si>
    <t>Domain V</t>
  </si>
  <si>
    <t>Score for Domain V</t>
  </si>
  <si>
    <t>Domain VI</t>
  </si>
  <si>
    <t>Score for Domain VI</t>
  </si>
  <si>
    <t>Domain</t>
  </si>
  <si>
    <t>I</t>
  </si>
  <si>
    <t>II</t>
  </si>
  <si>
    <t>III</t>
  </si>
  <si>
    <t>IV</t>
  </si>
  <si>
    <t>V</t>
  </si>
  <si>
    <t>VI</t>
  </si>
  <si>
    <t>School Culture</t>
  </si>
  <si>
    <t>Leading Learning</t>
  </si>
  <si>
    <t>Ethics, Equity, and Diversity</t>
  </si>
  <si>
    <t>Strategic Operations</t>
  </si>
  <si>
    <t>Human Capital</t>
  </si>
  <si>
    <t>Executive Leadership</t>
  </si>
  <si>
    <t>22 - 24</t>
  </si>
  <si>
    <t>19 - 21</t>
  </si>
  <si>
    <t>17 - 18</t>
  </si>
  <si>
    <t>0 - 16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</si>
</sst>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9" xfId="0" applyBorder="1"/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2" borderId="19" xfId="0" applyFont="1" applyFill="1" applyBorder="1"/>
    <xf numFmtId="0" fontId="0" fillId="3" borderId="1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/>
    <xf numFmtId="0" fontId="0" fillId="3" borderId="19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center"/>
    </xf>
    <xf numFmtId="164" fontId="0" fillId="0" borderId="35" xfId="0" applyNumberFormat="1" applyBorder="1"/>
    <xf numFmtId="16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showGridLines="0" tabSelected="1" zoomScaleNormal="100" workbookViewId="0">
      <selection activeCell="R259" sqref="R259"/>
    </sheetView>
  </sheetViews>
  <sheetFormatPr defaultRowHeight="14.4" x14ac:dyDescent="0.3"/>
  <cols>
    <col min="1" max="2" width="3.109375" customWidth="1"/>
    <col min="3" max="3" width="3.6640625" customWidth="1"/>
    <col min="4" max="4" width="1.88671875" customWidth="1"/>
    <col min="5" max="5" width="12.77734375" customWidth="1"/>
    <col min="6" max="6" width="1.88671875" customWidth="1"/>
    <col min="7" max="7" width="12.77734375" customWidth="1"/>
    <col min="8" max="8" width="1.88671875" customWidth="1"/>
    <col min="9" max="9" width="12.77734375" customWidth="1"/>
    <col min="10" max="10" width="1.88671875" customWidth="1"/>
    <col min="11" max="11" width="12.77734375" customWidth="1"/>
    <col min="12" max="12" width="1.88671875" customWidth="1"/>
    <col min="13" max="13" width="12.77734375" customWidth="1"/>
    <col min="15" max="15" width="8.88671875" customWidth="1"/>
    <col min="16" max="16" width="10.6640625" hidden="1" customWidth="1"/>
    <col min="17" max="17" width="13.88671875" customWidth="1"/>
  </cols>
  <sheetData>
    <row r="1" spans="1:14" x14ac:dyDescent="0.3">
      <c r="A1" t="s">
        <v>10</v>
      </c>
      <c r="E1" s="25"/>
    </row>
    <row r="2" spans="1:14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5" thickBot="1" x14ac:dyDescent="0.35"/>
    <row r="7" spans="1:14" x14ac:dyDescent="0.3">
      <c r="A7" s="41" t="s">
        <v>7</v>
      </c>
      <c r="B7" s="59" t="s">
        <v>8</v>
      </c>
      <c r="C7" s="56" t="s">
        <v>6</v>
      </c>
      <c r="D7" s="50" t="s">
        <v>5</v>
      </c>
      <c r="E7" s="51"/>
      <c r="F7" s="51"/>
      <c r="G7" s="51"/>
      <c r="H7" s="51"/>
      <c r="I7" s="51"/>
      <c r="J7" s="51"/>
      <c r="K7" s="51"/>
      <c r="L7" s="51"/>
      <c r="M7" s="52"/>
      <c r="N7" s="53" t="s">
        <v>4</v>
      </c>
    </row>
    <row r="8" spans="1:14" x14ac:dyDescent="0.3">
      <c r="A8" s="42"/>
      <c r="B8" s="60"/>
      <c r="C8" s="57"/>
      <c r="D8" s="36">
        <v>4</v>
      </c>
      <c r="E8" s="37"/>
      <c r="F8" s="37">
        <v>3</v>
      </c>
      <c r="G8" s="37"/>
      <c r="H8" s="37">
        <v>2</v>
      </c>
      <c r="I8" s="37"/>
      <c r="J8" s="37">
        <v>1</v>
      </c>
      <c r="K8" s="37"/>
      <c r="L8" s="37">
        <v>0</v>
      </c>
      <c r="M8" s="38"/>
      <c r="N8" s="54"/>
    </row>
    <row r="9" spans="1:14" ht="145.19999999999999" customHeight="1" thickBot="1" x14ac:dyDescent="0.35">
      <c r="A9" s="42"/>
      <c r="B9" s="61"/>
      <c r="C9" s="58"/>
      <c r="D9" s="40" t="s">
        <v>28</v>
      </c>
      <c r="E9" s="35"/>
      <c r="F9" s="35" t="s">
        <v>29</v>
      </c>
      <c r="G9" s="35"/>
      <c r="H9" s="35" t="s">
        <v>30</v>
      </c>
      <c r="I9" s="35"/>
      <c r="J9" s="35" t="s">
        <v>31</v>
      </c>
      <c r="K9" s="35"/>
      <c r="L9" s="35" t="s">
        <v>32</v>
      </c>
      <c r="M9" s="39"/>
      <c r="N9" s="55"/>
    </row>
    <row r="10" spans="1:14" x14ac:dyDescent="0.3">
      <c r="A10" s="42"/>
      <c r="B10" s="32">
        <v>4</v>
      </c>
      <c r="C10" s="27" t="s">
        <v>0</v>
      </c>
      <c r="D10" s="13"/>
      <c r="E10" s="27">
        <f>(B10+D8)/2</f>
        <v>4</v>
      </c>
      <c r="F10" s="13"/>
      <c r="G10" s="4">
        <f>(B10+F8)/2</f>
        <v>3.5</v>
      </c>
      <c r="H10" s="13"/>
      <c r="I10" s="27">
        <f>(B10+H8)/2</f>
        <v>3</v>
      </c>
      <c r="J10" s="13"/>
      <c r="K10" s="27">
        <f>(B10+J8)/2</f>
        <v>2.5</v>
      </c>
      <c r="L10" s="13"/>
      <c r="M10" s="9">
        <f>(B10+L8)/2</f>
        <v>2</v>
      </c>
      <c r="N10" s="30" t="str">
        <f>IF(D14+F14+H14+J14+L14=0, " ",((D14*E10)+(F14*G10)+(H14*I10)+(J14*K10)+(L14*M10))/(D14+F14+H14+J14+L14))</f>
        <v xml:space="preserve"> </v>
      </c>
    </row>
    <row r="11" spans="1:14" x14ac:dyDescent="0.3">
      <c r="A11" s="42"/>
      <c r="B11" s="33"/>
      <c r="C11" s="29" t="s">
        <v>1</v>
      </c>
      <c r="D11" s="14"/>
      <c r="E11" s="29">
        <f>(B10+D8)/2</f>
        <v>4</v>
      </c>
      <c r="F11" s="14"/>
      <c r="G11" s="28">
        <f>(B10+F8)/2</f>
        <v>3.5</v>
      </c>
      <c r="H11" s="14"/>
      <c r="I11" s="29">
        <f>(B10+H8)/2</f>
        <v>3</v>
      </c>
      <c r="J11" s="14"/>
      <c r="K11" s="29">
        <f>(B10+J8)/2</f>
        <v>2.5</v>
      </c>
      <c r="L11" s="14"/>
      <c r="M11" s="10">
        <f>(B10+L8)/2</f>
        <v>2</v>
      </c>
      <c r="N11" s="31"/>
    </row>
    <row r="12" spans="1:14" x14ac:dyDescent="0.3">
      <c r="A12" s="42"/>
      <c r="B12" s="33"/>
      <c r="C12" s="29" t="s">
        <v>2</v>
      </c>
      <c r="D12" s="14"/>
      <c r="E12" s="29">
        <f>(B10+D8)/2</f>
        <v>4</v>
      </c>
      <c r="F12" s="14"/>
      <c r="G12" s="28">
        <f>(B10+F8)/2</f>
        <v>3.5</v>
      </c>
      <c r="H12" s="14"/>
      <c r="I12" s="29">
        <f>(B10+H8)/2</f>
        <v>3</v>
      </c>
      <c r="J12" s="14"/>
      <c r="K12" s="29">
        <f>(B10+J8)/2</f>
        <v>2.5</v>
      </c>
      <c r="L12" s="14"/>
      <c r="M12" s="10">
        <f>(B10+L8)/2</f>
        <v>2</v>
      </c>
      <c r="N12" s="31"/>
    </row>
    <row r="13" spans="1:14" ht="13.8" customHeight="1" thickBot="1" x14ac:dyDescent="0.35">
      <c r="A13" s="42"/>
      <c r="B13" s="33"/>
      <c r="C13" s="29" t="s">
        <v>3</v>
      </c>
      <c r="D13" s="14"/>
      <c r="E13" s="29">
        <f>(B10+D8)/2</f>
        <v>4</v>
      </c>
      <c r="F13" s="14"/>
      <c r="G13" s="28">
        <f>(B10+F8)/2</f>
        <v>3.5</v>
      </c>
      <c r="H13" s="14"/>
      <c r="I13" s="29">
        <f>(B10+H8)/2</f>
        <v>3</v>
      </c>
      <c r="J13" s="14"/>
      <c r="K13" s="29">
        <f>(B10+J8)/2</f>
        <v>2.5</v>
      </c>
      <c r="L13" s="14"/>
      <c r="M13" s="10">
        <f>(B10+L8)/2</f>
        <v>2</v>
      </c>
      <c r="N13" s="31"/>
    </row>
    <row r="14" spans="1:14" ht="15" hidden="1" thickBot="1" x14ac:dyDescent="0.35">
      <c r="A14" s="42"/>
      <c r="B14" s="34"/>
      <c r="C14" s="5"/>
      <c r="D14" s="6">
        <f>COUNTA(D10:D13)</f>
        <v>0</v>
      </c>
      <c r="E14" s="5"/>
      <c r="F14" s="15">
        <f>COUNTA(F10:F13)</f>
        <v>0</v>
      </c>
      <c r="G14" s="7"/>
      <c r="H14" s="15">
        <f>COUNTA(H10:H13)</f>
        <v>0</v>
      </c>
      <c r="I14" s="5"/>
      <c r="J14" s="15">
        <f>COUNTA(J10:J13)</f>
        <v>0</v>
      </c>
      <c r="K14" s="5"/>
      <c r="L14" s="15">
        <f>COUNTA(L10:L13)</f>
        <v>0</v>
      </c>
      <c r="M14" s="11"/>
      <c r="N14" s="18"/>
    </row>
    <row r="15" spans="1:14" x14ac:dyDescent="0.3">
      <c r="A15" s="42"/>
      <c r="B15" s="32">
        <v>3</v>
      </c>
      <c r="C15" s="27" t="s">
        <v>0</v>
      </c>
      <c r="D15" s="13"/>
      <c r="E15" s="27">
        <f>(B15+D8)/2</f>
        <v>3.5</v>
      </c>
      <c r="F15" s="13"/>
      <c r="G15" s="4">
        <f>(B15+F8)/2</f>
        <v>3</v>
      </c>
      <c r="H15" s="13"/>
      <c r="I15" s="27">
        <f>(B15+H8)/2</f>
        <v>2.5</v>
      </c>
      <c r="J15" s="13"/>
      <c r="K15" s="27">
        <f>(B15+J8)/2</f>
        <v>2</v>
      </c>
      <c r="L15" s="13"/>
      <c r="M15" s="9">
        <f>(B15+L8)/2</f>
        <v>1.5</v>
      </c>
      <c r="N15" s="30" t="str">
        <f>IF(D19+F19+H19+J19+L19=0, " ",((D19*E15)+(F19*G15)+(H19*I15)+(J19*K15)+(L19*M15))/(D19+F19+H19+J19+L19))</f>
        <v xml:space="preserve"> </v>
      </c>
    </row>
    <row r="16" spans="1:14" x14ac:dyDescent="0.3">
      <c r="A16" s="42"/>
      <c r="B16" s="33"/>
      <c r="C16" s="29" t="s">
        <v>1</v>
      </c>
      <c r="D16" s="14"/>
      <c r="E16" s="29">
        <f>(B15+D8)/2</f>
        <v>3.5</v>
      </c>
      <c r="F16" s="14"/>
      <c r="G16" s="28">
        <f>(B15+F8)/2</f>
        <v>3</v>
      </c>
      <c r="H16" s="14"/>
      <c r="I16" s="29">
        <f>(B15+H8)/2</f>
        <v>2.5</v>
      </c>
      <c r="J16" s="14"/>
      <c r="K16" s="29">
        <f>(B15+J8)/2</f>
        <v>2</v>
      </c>
      <c r="L16" s="14"/>
      <c r="M16" s="10">
        <f>(B15+L8)/2</f>
        <v>1.5</v>
      </c>
      <c r="N16" s="31"/>
    </row>
    <row r="17" spans="1:14" x14ac:dyDescent="0.3">
      <c r="A17" s="42"/>
      <c r="B17" s="33"/>
      <c r="C17" s="29" t="s">
        <v>2</v>
      </c>
      <c r="D17" s="14"/>
      <c r="E17" s="29">
        <f>(B15+D8)/2</f>
        <v>3.5</v>
      </c>
      <c r="F17" s="14"/>
      <c r="G17" s="28">
        <f>(B15+F8)/2</f>
        <v>3</v>
      </c>
      <c r="H17" s="14"/>
      <c r="I17" s="29">
        <f>(B15+H8)/2</f>
        <v>2.5</v>
      </c>
      <c r="J17" s="14"/>
      <c r="K17" s="29">
        <f>(B15+J8)/2</f>
        <v>2</v>
      </c>
      <c r="L17" s="14"/>
      <c r="M17" s="10">
        <f>(B15+L8)/2</f>
        <v>1.5</v>
      </c>
      <c r="N17" s="31"/>
    </row>
    <row r="18" spans="1:14" ht="15" thickBot="1" x14ac:dyDescent="0.35">
      <c r="A18" s="42"/>
      <c r="B18" s="33"/>
      <c r="C18" s="29" t="s">
        <v>3</v>
      </c>
      <c r="D18" s="14"/>
      <c r="E18" s="29">
        <f>(B15+D8)/2</f>
        <v>3.5</v>
      </c>
      <c r="F18" s="14"/>
      <c r="G18" s="28">
        <f>(B15+F8)/2</f>
        <v>3</v>
      </c>
      <c r="H18" s="14"/>
      <c r="I18" s="29">
        <f>(B15+H8)/2</f>
        <v>2.5</v>
      </c>
      <c r="J18" s="14"/>
      <c r="K18" s="29">
        <f>(B15+J8)/2</f>
        <v>2</v>
      </c>
      <c r="L18" s="14"/>
      <c r="M18" s="10">
        <f>(B15+L8)/2</f>
        <v>1.5</v>
      </c>
      <c r="N18" s="31"/>
    </row>
    <row r="19" spans="1:14" ht="15" hidden="1" customHeight="1" thickBot="1" x14ac:dyDescent="0.35">
      <c r="A19" s="42"/>
      <c r="B19" s="34"/>
      <c r="C19" s="5"/>
      <c r="D19" s="15">
        <f>COUNTA(D15:D18)</f>
        <v>0</v>
      </c>
      <c r="E19" s="5"/>
      <c r="F19" s="15">
        <f>COUNTA(F15:F18)</f>
        <v>0</v>
      </c>
      <c r="G19" s="7"/>
      <c r="H19" s="15">
        <f>COUNTA(H15:H18)</f>
        <v>0</v>
      </c>
      <c r="I19" s="5"/>
      <c r="J19" s="15">
        <f>COUNTA(J15:J18)</f>
        <v>0</v>
      </c>
      <c r="K19" s="5"/>
      <c r="L19" s="15">
        <f>COUNTA(L15:L18)</f>
        <v>0</v>
      </c>
      <c r="M19" s="11"/>
      <c r="N19" s="18"/>
    </row>
    <row r="20" spans="1:14" x14ac:dyDescent="0.3">
      <c r="A20" s="42"/>
      <c r="B20" s="32">
        <v>2</v>
      </c>
      <c r="C20" s="27" t="s">
        <v>0</v>
      </c>
      <c r="D20" s="13"/>
      <c r="E20" s="27">
        <f>(B20+D8)/2</f>
        <v>3</v>
      </c>
      <c r="F20" s="13"/>
      <c r="G20" s="4">
        <f>(B20+F8)/2</f>
        <v>2.5</v>
      </c>
      <c r="H20" s="13"/>
      <c r="I20" s="27">
        <f>(B20+H8)/2</f>
        <v>2</v>
      </c>
      <c r="J20" s="13"/>
      <c r="K20" s="27">
        <f>(B20+J8)/2</f>
        <v>1.5</v>
      </c>
      <c r="L20" s="13"/>
      <c r="M20" s="9">
        <f>(B20+L8)/2</f>
        <v>1</v>
      </c>
      <c r="N20" s="30" t="str">
        <f>IF(D24+F24+H24+J24+L24=0," ",((D24*E20)+(F24*G20)+(H24*I20)+(J24*K20)+(L24*M20))/(D24+F24+H24+J24+L24))</f>
        <v xml:space="preserve"> </v>
      </c>
    </row>
    <row r="21" spans="1:14" x14ac:dyDescent="0.3">
      <c r="A21" s="42"/>
      <c r="B21" s="33"/>
      <c r="C21" s="29" t="s">
        <v>1</v>
      </c>
      <c r="D21" s="14"/>
      <c r="E21" s="29">
        <f>(B20+D8)/2</f>
        <v>3</v>
      </c>
      <c r="F21" s="14"/>
      <c r="G21" s="28">
        <f>(B20+F8)/2</f>
        <v>2.5</v>
      </c>
      <c r="H21" s="14"/>
      <c r="I21" s="29">
        <f>(B20+H8)/2</f>
        <v>2</v>
      </c>
      <c r="J21" s="14"/>
      <c r="K21" s="29">
        <f>(B20+J8)/2</f>
        <v>1.5</v>
      </c>
      <c r="L21" s="14"/>
      <c r="M21" s="10">
        <f>(B20+L8)/2</f>
        <v>1</v>
      </c>
      <c r="N21" s="31"/>
    </row>
    <row r="22" spans="1:14" x14ac:dyDescent="0.3">
      <c r="A22" s="42"/>
      <c r="B22" s="33"/>
      <c r="C22" s="29" t="s">
        <v>2</v>
      </c>
      <c r="D22" s="14"/>
      <c r="E22" s="29">
        <f>(B20+D8)/2</f>
        <v>3</v>
      </c>
      <c r="F22" s="14"/>
      <c r="G22" s="28">
        <f>(B20+F8)/2</f>
        <v>2.5</v>
      </c>
      <c r="H22" s="14"/>
      <c r="I22" s="29">
        <f>(B20+H8)/2</f>
        <v>2</v>
      </c>
      <c r="J22" s="14"/>
      <c r="K22" s="29">
        <f>(B20+J8)/2</f>
        <v>1.5</v>
      </c>
      <c r="L22" s="14"/>
      <c r="M22" s="10">
        <f>(B20+L8)/2</f>
        <v>1</v>
      </c>
      <c r="N22" s="31"/>
    </row>
    <row r="23" spans="1:14" ht="15" thickBot="1" x14ac:dyDescent="0.35">
      <c r="A23" s="42"/>
      <c r="B23" s="33"/>
      <c r="C23" s="29" t="s">
        <v>3</v>
      </c>
      <c r="D23" s="14"/>
      <c r="E23" s="29">
        <f>(B20+D8)/2</f>
        <v>3</v>
      </c>
      <c r="F23" s="14"/>
      <c r="G23" s="28">
        <f>(B20+F8)/2</f>
        <v>2.5</v>
      </c>
      <c r="H23" s="14"/>
      <c r="I23" s="29">
        <f>(B20+H8)/2</f>
        <v>2</v>
      </c>
      <c r="J23" s="14"/>
      <c r="K23" s="29">
        <f>(B20+J8)/2</f>
        <v>1.5</v>
      </c>
      <c r="L23" s="14"/>
      <c r="M23" s="10">
        <f>(B20+L8)/2</f>
        <v>1</v>
      </c>
      <c r="N23" s="31"/>
    </row>
    <row r="24" spans="1:14" ht="15" hidden="1" customHeight="1" thickBot="1" x14ac:dyDescent="0.35">
      <c r="A24" s="42"/>
      <c r="B24" s="34"/>
      <c r="C24" s="5"/>
      <c r="D24" s="15">
        <f>COUNTA(D20:D23)</f>
        <v>0</v>
      </c>
      <c r="E24" s="5"/>
      <c r="F24" s="15">
        <f>COUNTA(F20:F23)</f>
        <v>0</v>
      </c>
      <c r="G24" s="7"/>
      <c r="H24" s="15">
        <f>COUNTA(H20:H23)</f>
        <v>0</v>
      </c>
      <c r="I24" s="5"/>
      <c r="J24" s="15">
        <f>COUNTA(J20:J23)</f>
        <v>0</v>
      </c>
      <c r="K24" s="5"/>
      <c r="L24" s="15">
        <f>COUNTA(L20:L23)</f>
        <v>0</v>
      </c>
      <c r="M24" s="11"/>
      <c r="N24" s="18"/>
    </row>
    <row r="25" spans="1:14" x14ac:dyDescent="0.3">
      <c r="A25" s="42"/>
      <c r="B25" s="32">
        <v>1</v>
      </c>
      <c r="C25" s="27" t="s">
        <v>0</v>
      </c>
      <c r="D25" s="13"/>
      <c r="E25" s="27">
        <f>(B25+D8)/2</f>
        <v>2.5</v>
      </c>
      <c r="F25" s="13"/>
      <c r="G25" s="4">
        <f>(B25+F8)/2</f>
        <v>2</v>
      </c>
      <c r="H25" s="13"/>
      <c r="I25" s="27">
        <f>(B25+H8)/2</f>
        <v>1.5</v>
      </c>
      <c r="J25" s="13"/>
      <c r="K25" s="27">
        <f>(B25+J8)/2</f>
        <v>1</v>
      </c>
      <c r="L25" s="13"/>
      <c r="M25" s="9">
        <f>(B25+L8)/2</f>
        <v>0.5</v>
      </c>
      <c r="N25" s="30" t="str">
        <f>IF(D29+F29+H29+J29+L29=0," ",((D29*E25)+(F29*G25)+(H29*I25)+(J29*K25)+(L29*M25))/(D29+F29+H29+J29+L29))</f>
        <v xml:space="preserve"> </v>
      </c>
    </row>
    <row r="26" spans="1:14" x14ac:dyDescent="0.3">
      <c r="A26" s="42"/>
      <c r="B26" s="33"/>
      <c r="C26" s="29" t="s">
        <v>1</v>
      </c>
      <c r="D26" s="14"/>
      <c r="E26" s="29">
        <f>(B25+D8)/2</f>
        <v>2.5</v>
      </c>
      <c r="F26" s="14"/>
      <c r="G26" s="28">
        <f>(B25+F8)/2</f>
        <v>2</v>
      </c>
      <c r="H26" s="14"/>
      <c r="I26" s="29">
        <f>(B25+H8)/2</f>
        <v>1.5</v>
      </c>
      <c r="J26" s="14"/>
      <c r="K26" s="29">
        <f>(B25+J8)/2</f>
        <v>1</v>
      </c>
      <c r="L26" s="14"/>
      <c r="M26" s="10">
        <f>(B25+L8)/2</f>
        <v>0.5</v>
      </c>
      <c r="N26" s="31"/>
    </row>
    <row r="27" spans="1:14" x14ac:dyDescent="0.3">
      <c r="A27" s="42"/>
      <c r="B27" s="33"/>
      <c r="C27" s="29" t="s">
        <v>2</v>
      </c>
      <c r="D27" s="14"/>
      <c r="E27" s="29">
        <f>(B25+D8)/2</f>
        <v>2.5</v>
      </c>
      <c r="F27" s="14"/>
      <c r="G27" s="28">
        <f>(B25+F8)/2</f>
        <v>2</v>
      </c>
      <c r="H27" s="14"/>
      <c r="I27" s="29">
        <f>(B25+H8)/2</f>
        <v>1.5</v>
      </c>
      <c r="J27" s="14"/>
      <c r="K27" s="29">
        <f>(B25+J8)/2</f>
        <v>1</v>
      </c>
      <c r="L27" s="14"/>
      <c r="M27" s="10">
        <f>(B25+L8)/2</f>
        <v>0.5</v>
      </c>
      <c r="N27" s="31"/>
    </row>
    <row r="28" spans="1:14" ht="15" thickBot="1" x14ac:dyDescent="0.35">
      <c r="A28" s="42"/>
      <c r="B28" s="33"/>
      <c r="C28" s="29" t="s">
        <v>3</v>
      </c>
      <c r="D28" s="14"/>
      <c r="E28" s="29">
        <f>(B25+D8)/2</f>
        <v>2.5</v>
      </c>
      <c r="F28" s="14"/>
      <c r="G28" s="28">
        <f>(B25+F8)/2</f>
        <v>2</v>
      </c>
      <c r="H28" s="14"/>
      <c r="I28" s="29">
        <f>(B25+H8)/2</f>
        <v>1.5</v>
      </c>
      <c r="J28" s="14"/>
      <c r="K28" s="29">
        <f>(B25+J8)/2</f>
        <v>1</v>
      </c>
      <c r="L28" s="14"/>
      <c r="M28" s="10">
        <f>(B25+L8)/2</f>
        <v>0.5</v>
      </c>
      <c r="N28" s="31"/>
    </row>
    <row r="29" spans="1:14" ht="15" hidden="1" customHeight="1" thickBot="1" x14ac:dyDescent="0.35">
      <c r="A29" s="42"/>
      <c r="B29" s="34"/>
      <c r="C29" s="6"/>
      <c r="D29" s="15">
        <f>COUNTA(D25:D28)</f>
        <v>0</v>
      </c>
      <c r="E29" s="5"/>
      <c r="F29" s="6">
        <f>COUNTA(F25:F28)</f>
        <v>0</v>
      </c>
      <c r="G29" s="7"/>
      <c r="H29" s="6">
        <f>COUNTA(H25:H28)</f>
        <v>0</v>
      </c>
      <c r="I29" s="5"/>
      <c r="J29" s="6">
        <f>COUNTA(J25:J28)</f>
        <v>0</v>
      </c>
      <c r="K29" s="5"/>
      <c r="L29" s="6">
        <f>COUNTA(L25:L28)</f>
        <v>0</v>
      </c>
      <c r="M29" s="11"/>
      <c r="N29" s="18"/>
    </row>
    <row r="30" spans="1:14" ht="15" thickBot="1" x14ac:dyDescent="0.35">
      <c r="A30" s="43"/>
      <c r="B30" s="8">
        <v>0</v>
      </c>
      <c r="C30" s="12"/>
      <c r="D30" s="16"/>
      <c r="E30" s="44" t="s">
        <v>9</v>
      </c>
      <c r="F30" s="45"/>
      <c r="G30" s="45"/>
      <c r="H30" s="45"/>
      <c r="I30" s="45"/>
      <c r="J30" s="45"/>
      <c r="K30" s="45"/>
      <c r="L30" s="45"/>
      <c r="M30" s="45"/>
      <c r="N30" s="19" t="str">
        <f>IF(D30&gt;0, 0," ")</f>
        <v xml:space="preserve"> </v>
      </c>
    </row>
    <row r="31" spans="1:14" ht="15" thickBot="1" x14ac:dyDescent="0.35">
      <c r="A31" s="46" t="s">
        <v>34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19" t="e">
        <f>AVERAGE(N10:N30)</f>
        <v>#DIV/0!</v>
      </c>
    </row>
    <row r="32" spans="1:14" x14ac:dyDescent="0.3">
      <c r="N32" s="1"/>
    </row>
    <row r="42" spans="1:14" x14ac:dyDescent="0.3">
      <c r="A42" t="s">
        <v>10</v>
      </c>
      <c r="E42" s="20">
        <f>E1</f>
        <v>0</v>
      </c>
    </row>
    <row r="43" spans="1:14" x14ac:dyDescent="0.3">
      <c r="A43" s="49" t="s">
        <v>35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7" spans="1:14" ht="15" thickBot="1" x14ac:dyDescent="0.35"/>
    <row r="48" spans="1:14" x14ac:dyDescent="0.3">
      <c r="A48" s="41" t="s">
        <v>7</v>
      </c>
      <c r="B48" s="59" t="s">
        <v>8</v>
      </c>
      <c r="C48" s="56" t="s">
        <v>6</v>
      </c>
      <c r="D48" s="50" t="s">
        <v>5</v>
      </c>
      <c r="E48" s="51"/>
      <c r="F48" s="51"/>
      <c r="G48" s="51"/>
      <c r="H48" s="51"/>
      <c r="I48" s="51"/>
      <c r="J48" s="51"/>
      <c r="K48" s="51"/>
      <c r="L48" s="51"/>
      <c r="M48" s="52"/>
      <c r="N48" s="53" t="s">
        <v>4</v>
      </c>
    </row>
    <row r="49" spans="1:14" x14ac:dyDescent="0.3">
      <c r="A49" s="42"/>
      <c r="B49" s="60"/>
      <c r="C49" s="57"/>
      <c r="D49" s="36">
        <v>4</v>
      </c>
      <c r="E49" s="37"/>
      <c r="F49" s="37">
        <v>3</v>
      </c>
      <c r="G49" s="37"/>
      <c r="H49" s="37">
        <v>2</v>
      </c>
      <c r="I49" s="37"/>
      <c r="J49" s="37">
        <v>1</v>
      </c>
      <c r="K49" s="37"/>
      <c r="L49" s="37">
        <v>0</v>
      </c>
      <c r="M49" s="38"/>
      <c r="N49" s="54"/>
    </row>
    <row r="50" spans="1:14" ht="145.19999999999999" customHeight="1" thickBot="1" x14ac:dyDescent="0.35">
      <c r="A50" s="42"/>
      <c r="B50" s="61"/>
      <c r="C50" s="58"/>
      <c r="D50" s="40" t="s">
        <v>28</v>
      </c>
      <c r="E50" s="35"/>
      <c r="F50" s="35" t="s">
        <v>29</v>
      </c>
      <c r="G50" s="35"/>
      <c r="H50" s="35" t="s">
        <v>30</v>
      </c>
      <c r="I50" s="35"/>
      <c r="J50" s="35" t="s">
        <v>31</v>
      </c>
      <c r="K50" s="35"/>
      <c r="L50" s="35" t="s">
        <v>32</v>
      </c>
      <c r="M50" s="39"/>
      <c r="N50" s="55"/>
    </row>
    <row r="51" spans="1:14" x14ac:dyDescent="0.3">
      <c r="A51" s="42"/>
      <c r="B51" s="32">
        <v>4</v>
      </c>
      <c r="C51" s="27" t="s">
        <v>0</v>
      </c>
      <c r="D51" s="13"/>
      <c r="E51" s="27">
        <f>(B51+D49)/2</f>
        <v>4</v>
      </c>
      <c r="F51" s="13"/>
      <c r="G51" s="4">
        <f>(B51+F49)/2</f>
        <v>3.5</v>
      </c>
      <c r="H51" s="13"/>
      <c r="I51" s="27">
        <f>(B51+H49)/2</f>
        <v>3</v>
      </c>
      <c r="J51" s="13"/>
      <c r="K51" s="27">
        <f>(B51+J49)/2</f>
        <v>2.5</v>
      </c>
      <c r="L51" s="13"/>
      <c r="M51" s="9">
        <f>(B51+L49)/2</f>
        <v>2</v>
      </c>
      <c r="N51" s="30" t="str">
        <f>IF(D55+F55+H55+J55+L55=0, " ",((D55*E51)+(F55*G51)+(H55*I51)+(J55*K51)+(L55*M51))/(D55+F55+H55+J55+L55))</f>
        <v xml:space="preserve"> </v>
      </c>
    </row>
    <row r="52" spans="1:14" x14ac:dyDescent="0.3">
      <c r="A52" s="42"/>
      <c r="B52" s="33"/>
      <c r="C52" s="29" t="s">
        <v>1</v>
      </c>
      <c r="D52" s="14"/>
      <c r="E52" s="29">
        <f>(B51+D49)/2</f>
        <v>4</v>
      </c>
      <c r="F52" s="14"/>
      <c r="G52" s="28">
        <f>(B51+F49)/2</f>
        <v>3.5</v>
      </c>
      <c r="H52" s="14"/>
      <c r="I52" s="29">
        <f>(B51+H49)/2</f>
        <v>3</v>
      </c>
      <c r="J52" s="14"/>
      <c r="K52" s="29">
        <f>(B51+J49)/2</f>
        <v>2.5</v>
      </c>
      <c r="L52" s="14"/>
      <c r="M52" s="10">
        <f>(B51+L49)/2</f>
        <v>2</v>
      </c>
      <c r="N52" s="31"/>
    </row>
    <row r="53" spans="1:14" x14ac:dyDescent="0.3">
      <c r="A53" s="42"/>
      <c r="B53" s="33"/>
      <c r="C53" s="29" t="s">
        <v>2</v>
      </c>
      <c r="D53" s="14"/>
      <c r="E53" s="29">
        <f>(B51+D49)/2</f>
        <v>4</v>
      </c>
      <c r="F53" s="14"/>
      <c r="G53" s="28">
        <f>(B51+F49)/2</f>
        <v>3.5</v>
      </c>
      <c r="H53" s="14"/>
      <c r="I53" s="29">
        <f>(B51+H49)/2</f>
        <v>3</v>
      </c>
      <c r="J53" s="14"/>
      <c r="K53" s="29">
        <f>(B51+J49)/2</f>
        <v>2.5</v>
      </c>
      <c r="L53" s="14"/>
      <c r="M53" s="10">
        <f>(B51+L49)/2</f>
        <v>2</v>
      </c>
      <c r="N53" s="31"/>
    </row>
    <row r="54" spans="1:14" ht="15" thickBot="1" x14ac:dyDescent="0.35">
      <c r="A54" s="42"/>
      <c r="B54" s="33"/>
      <c r="C54" s="29" t="s">
        <v>3</v>
      </c>
      <c r="D54" s="14"/>
      <c r="E54" s="29">
        <f>(B51+D49)/2</f>
        <v>4</v>
      </c>
      <c r="F54" s="14"/>
      <c r="G54" s="28">
        <f>(B51+F49)/2</f>
        <v>3.5</v>
      </c>
      <c r="H54" s="14"/>
      <c r="I54" s="29">
        <f>(B51+H49)/2</f>
        <v>3</v>
      </c>
      <c r="J54" s="14"/>
      <c r="K54" s="29">
        <f>(B51+J49)/2</f>
        <v>2.5</v>
      </c>
      <c r="L54" s="14"/>
      <c r="M54" s="10">
        <f>(B51+L49)/2</f>
        <v>2</v>
      </c>
      <c r="N54" s="31"/>
    </row>
    <row r="55" spans="1:14" ht="15" hidden="1" customHeight="1" thickBot="1" x14ac:dyDescent="0.35">
      <c r="A55" s="42"/>
      <c r="B55" s="34"/>
      <c r="C55" s="5"/>
      <c r="D55" s="15">
        <f>COUNTA(D51:D54)</f>
        <v>0</v>
      </c>
      <c r="E55" s="5"/>
      <c r="F55" s="15">
        <f>COUNTA(F51:F54)</f>
        <v>0</v>
      </c>
      <c r="G55" s="7"/>
      <c r="H55" s="15">
        <f>COUNTA(H51:H54)</f>
        <v>0</v>
      </c>
      <c r="I55" s="5"/>
      <c r="J55" s="15">
        <f>COUNTA(J51:J54)</f>
        <v>0</v>
      </c>
      <c r="K55" s="5"/>
      <c r="L55" s="15">
        <f>COUNTA(L51:L54)</f>
        <v>0</v>
      </c>
      <c r="M55" s="11"/>
      <c r="N55" s="18"/>
    </row>
    <row r="56" spans="1:14" x14ac:dyDescent="0.3">
      <c r="A56" s="42"/>
      <c r="B56" s="32">
        <v>3</v>
      </c>
      <c r="C56" s="27" t="s">
        <v>0</v>
      </c>
      <c r="D56" s="13"/>
      <c r="E56" s="27">
        <f>(B56+D49)/2</f>
        <v>3.5</v>
      </c>
      <c r="F56" s="13"/>
      <c r="G56" s="4">
        <f>(B56+F49)/2</f>
        <v>3</v>
      </c>
      <c r="H56" s="13"/>
      <c r="I56" s="27">
        <f>(B56+H49)/2</f>
        <v>2.5</v>
      </c>
      <c r="J56" s="13"/>
      <c r="K56" s="27">
        <f>(B56+J49)/2</f>
        <v>2</v>
      </c>
      <c r="L56" s="13"/>
      <c r="M56" s="9">
        <f>(B56+L49)/2</f>
        <v>1.5</v>
      </c>
      <c r="N56" s="30" t="str">
        <f>IF(D60+F60+H60+J60+L60=0, " ",((D60*E56)+(F60*G56)+(H60*I56)+(J60*K56)+(L60*M56))/(D60+F60+H60+J60+L60))</f>
        <v xml:space="preserve"> </v>
      </c>
    </row>
    <row r="57" spans="1:14" x14ac:dyDescent="0.3">
      <c r="A57" s="42"/>
      <c r="B57" s="33"/>
      <c r="C57" s="29" t="s">
        <v>1</v>
      </c>
      <c r="D57" s="14"/>
      <c r="E57" s="29">
        <f>(B56+D49)/2</f>
        <v>3.5</v>
      </c>
      <c r="F57" s="14"/>
      <c r="G57" s="28">
        <f>(B56+F49)/2</f>
        <v>3</v>
      </c>
      <c r="H57" s="14"/>
      <c r="I57" s="29">
        <f>(B56+H49)/2</f>
        <v>2.5</v>
      </c>
      <c r="J57" s="14"/>
      <c r="K57" s="29">
        <f>(B56+J49)/2</f>
        <v>2</v>
      </c>
      <c r="L57" s="14"/>
      <c r="M57" s="10">
        <f>(B56+L49)/2</f>
        <v>1.5</v>
      </c>
      <c r="N57" s="31"/>
    </row>
    <row r="58" spans="1:14" x14ac:dyDescent="0.3">
      <c r="A58" s="42"/>
      <c r="B58" s="33"/>
      <c r="C58" s="29" t="s">
        <v>2</v>
      </c>
      <c r="D58" s="14"/>
      <c r="E58" s="29">
        <f>(B56+D49)/2</f>
        <v>3.5</v>
      </c>
      <c r="F58" s="14"/>
      <c r="G58" s="28">
        <f>(B56+F49)/2</f>
        <v>3</v>
      </c>
      <c r="H58" s="14"/>
      <c r="I58" s="29">
        <f>(B56+H49)/2</f>
        <v>2.5</v>
      </c>
      <c r="J58" s="14"/>
      <c r="K58" s="29">
        <f>(B56+J49)/2</f>
        <v>2</v>
      </c>
      <c r="L58" s="14"/>
      <c r="M58" s="10">
        <f>(B56+L49)/2</f>
        <v>1.5</v>
      </c>
      <c r="N58" s="31"/>
    </row>
    <row r="59" spans="1:14" ht="15" thickBot="1" x14ac:dyDescent="0.35">
      <c r="A59" s="42"/>
      <c r="B59" s="33"/>
      <c r="C59" s="29" t="s">
        <v>3</v>
      </c>
      <c r="D59" s="14"/>
      <c r="E59" s="29">
        <f>(B56+D49)/2</f>
        <v>3.5</v>
      </c>
      <c r="F59" s="14"/>
      <c r="G59" s="28">
        <f>(B56+F49)/2</f>
        <v>3</v>
      </c>
      <c r="H59" s="14"/>
      <c r="I59" s="29">
        <f>(B56+H49)/2</f>
        <v>2.5</v>
      </c>
      <c r="J59" s="14"/>
      <c r="K59" s="29">
        <f>(B56+J49)/2</f>
        <v>2</v>
      </c>
      <c r="L59" s="14"/>
      <c r="M59" s="10">
        <f>(B56+L49)/2</f>
        <v>1.5</v>
      </c>
      <c r="N59" s="31"/>
    </row>
    <row r="60" spans="1:14" ht="15" hidden="1" customHeight="1" thickBot="1" x14ac:dyDescent="0.35">
      <c r="A60" s="42"/>
      <c r="B60" s="34"/>
      <c r="C60" s="5"/>
      <c r="D60" s="15">
        <f>COUNTA(D56:D59)</f>
        <v>0</v>
      </c>
      <c r="E60" s="5"/>
      <c r="F60" s="15">
        <f>COUNTA(F56:F59)</f>
        <v>0</v>
      </c>
      <c r="G60" s="7"/>
      <c r="H60" s="15">
        <f>COUNTA(H56:H59)</f>
        <v>0</v>
      </c>
      <c r="I60" s="5"/>
      <c r="J60" s="15">
        <f>COUNTA(J56:J59)</f>
        <v>0</v>
      </c>
      <c r="K60" s="5"/>
      <c r="L60" s="15">
        <f>COUNTA(L56:L59)</f>
        <v>0</v>
      </c>
      <c r="M60" s="11"/>
      <c r="N60" s="18"/>
    </row>
    <row r="61" spans="1:14" x14ac:dyDescent="0.3">
      <c r="A61" s="42"/>
      <c r="B61" s="32">
        <v>2</v>
      </c>
      <c r="C61" s="27" t="s">
        <v>0</v>
      </c>
      <c r="D61" s="13"/>
      <c r="E61" s="27">
        <f>(B61+D49)/2</f>
        <v>3</v>
      </c>
      <c r="F61" s="13"/>
      <c r="G61" s="4">
        <f>(B61+F49)/2</f>
        <v>2.5</v>
      </c>
      <c r="H61" s="13"/>
      <c r="I61" s="27">
        <f>(B61+H49)/2</f>
        <v>2</v>
      </c>
      <c r="J61" s="13"/>
      <c r="K61" s="27">
        <f>(B61+J49)/2</f>
        <v>1.5</v>
      </c>
      <c r="L61" s="13"/>
      <c r="M61" s="9">
        <f>(B61+L49)/2</f>
        <v>1</v>
      </c>
      <c r="N61" s="30" t="str">
        <f>IF(D65+F65+H65+J65+L65=0," ",((D65*E61)+(F65*G61)+(H65*I61)+(J65*K61)+(L65*M61))/(D65+F65+H65+J65+L65))</f>
        <v xml:space="preserve"> </v>
      </c>
    </row>
    <row r="62" spans="1:14" x14ac:dyDescent="0.3">
      <c r="A62" s="42"/>
      <c r="B62" s="33"/>
      <c r="C62" s="29" t="s">
        <v>1</v>
      </c>
      <c r="D62" s="14"/>
      <c r="E62" s="29">
        <f>(B61+D49)/2</f>
        <v>3</v>
      </c>
      <c r="F62" s="14"/>
      <c r="G62" s="28">
        <f>(B61+F49)/2</f>
        <v>2.5</v>
      </c>
      <c r="H62" s="14"/>
      <c r="I62" s="29">
        <f>(B61+H49)/2</f>
        <v>2</v>
      </c>
      <c r="J62" s="14"/>
      <c r="K62" s="29">
        <f>(B61+J49)/2</f>
        <v>1.5</v>
      </c>
      <c r="L62" s="14"/>
      <c r="M62" s="10">
        <f>(B61+L49)/2</f>
        <v>1</v>
      </c>
      <c r="N62" s="31"/>
    </row>
    <row r="63" spans="1:14" x14ac:dyDescent="0.3">
      <c r="A63" s="42"/>
      <c r="B63" s="33"/>
      <c r="C63" s="29" t="s">
        <v>2</v>
      </c>
      <c r="D63" s="14"/>
      <c r="E63" s="29">
        <f>(B61+D49)/2</f>
        <v>3</v>
      </c>
      <c r="F63" s="14"/>
      <c r="G63" s="28">
        <f>(B61+F49)/2</f>
        <v>2.5</v>
      </c>
      <c r="H63" s="14"/>
      <c r="I63" s="29">
        <f>(B61+H49)/2</f>
        <v>2</v>
      </c>
      <c r="J63" s="14"/>
      <c r="K63" s="29">
        <f>(B61+J49)/2</f>
        <v>1.5</v>
      </c>
      <c r="L63" s="14"/>
      <c r="M63" s="10">
        <f>(B61+L49)/2</f>
        <v>1</v>
      </c>
      <c r="N63" s="31"/>
    </row>
    <row r="64" spans="1:14" ht="15" thickBot="1" x14ac:dyDescent="0.35">
      <c r="A64" s="42"/>
      <c r="B64" s="33"/>
      <c r="C64" s="29" t="s">
        <v>3</v>
      </c>
      <c r="D64" s="14"/>
      <c r="E64" s="29">
        <f>(B61+D49)/2</f>
        <v>3</v>
      </c>
      <c r="F64" s="14"/>
      <c r="G64" s="28">
        <f>(B61+F49)/2</f>
        <v>2.5</v>
      </c>
      <c r="H64" s="14"/>
      <c r="I64" s="29">
        <f>(B61+H49)/2</f>
        <v>2</v>
      </c>
      <c r="J64" s="14"/>
      <c r="K64" s="29">
        <f>(B61+J49)/2</f>
        <v>1.5</v>
      </c>
      <c r="L64" s="14"/>
      <c r="M64" s="10">
        <f>(B61+L49)/2</f>
        <v>1</v>
      </c>
      <c r="N64" s="31"/>
    </row>
    <row r="65" spans="1:14" ht="15" hidden="1" customHeight="1" thickBot="1" x14ac:dyDescent="0.35">
      <c r="A65" s="42"/>
      <c r="B65" s="34"/>
      <c r="C65" s="5"/>
      <c r="D65" s="15">
        <f>COUNTA(D61:D64)</f>
        <v>0</v>
      </c>
      <c r="E65" s="5"/>
      <c r="F65" s="15">
        <f>COUNTA(F61:F64)</f>
        <v>0</v>
      </c>
      <c r="G65" s="7"/>
      <c r="H65" s="15">
        <f>COUNTA(H61:H64)</f>
        <v>0</v>
      </c>
      <c r="I65" s="5"/>
      <c r="J65" s="15">
        <f>COUNTA(J61:J64)</f>
        <v>0</v>
      </c>
      <c r="K65" s="5"/>
      <c r="L65" s="15">
        <f>COUNTA(L61:L64)</f>
        <v>0</v>
      </c>
      <c r="M65" s="11"/>
      <c r="N65" s="18"/>
    </row>
    <row r="66" spans="1:14" x14ac:dyDescent="0.3">
      <c r="A66" s="42"/>
      <c r="B66" s="32">
        <v>1</v>
      </c>
      <c r="C66" s="27" t="s">
        <v>0</v>
      </c>
      <c r="D66" s="13"/>
      <c r="E66" s="27">
        <f>(B66+D49)/2</f>
        <v>2.5</v>
      </c>
      <c r="F66" s="13"/>
      <c r="G66" s="4">
        <f>(B66+F49)/2</f>
        <v>2</v>
      </c>
      <c r="H66" s="13"/>
      <c r="I66" s="27">
        <f>(B66+H49)/2</f>
        <v>1.5</v>
      </c>
      <c r="J66" s="13"/>
      <c r="K66" s="27">
        <f>(B66+J49)/2</f>
        <v>1</v>
      </c>
      <c r="L66" s="13"/>
      <c r="M66" s="9">
        <f>(B66+L49)/2</f>
        <v>0.5</v>
      </c>
      <c r="N66" s="30" t="str">
        <f>IF(D70+F70+H70+J70+L70=0," ",((D70*E66)+(F70*G66)+(H70*I66)+(J70*K66)+(L70*M66))/(D70+F70+H70+J70+L70))</f>
        <v xml:space="preserve"> </v>
      </c>
    </row>
    <row r="67" spans="1:14" x14ac:dyDescent="0.3">
      <c r="A67" s="42"/>
      <c r="B67" s="33"/>
      <c r="C67" s="29" t="s">
        <v>1</v>
      </c>
      <c r="D67" s="14"/>
      <c r="E67" s="29">
        <f>(B66+D49)/2</f>
        <v>2.5</v>
      </c>
      <c r="F67" s="14"/>
      <c r="G67" s="28">
        <f>(B66+F49)/2</f>
        <v>2</v>
      </c>
      <c r="H67" s="14"/>
      <c r="I67" s="29">
        <f>(B66+H49)/2</f>
        <v>1.5</v>
      </c>
      <c r="J67" s="14"/>
      <c r="K67" s="29">
        <f>(B66+J49)/2</f>
        <v>1</v>
      </c>
      <c r="L67" s="14"/>
      <c r="M67" s="10">
        <f>(B66+L49)/2</f>
        <v>0.5</v>
      </c>
      <c r="N67" s="31"/>
    </row>
    <row r="68" spans="1:14" x14ac:dyDescent="0.3">
      <c r="A68" s="42"/>
      <c r="B68" s="33"/>
      <c r="C68" s="29" t="s">
        <v>2</v>
      </c>
      <c r="D68" s="14"/>
      <c r="E68" s="29">
        <f>(B66+D49)/2</f>
        <v>2.5</v>
      </c>
      <c r="F68" s="14"/>
      <c r="G68" s="28">
        <f>(B66+F49)/2</f>
        <v>2</v>
      </c>
      <c r="H68" s="14"/>
      <c r="I68" s="29">
        <f>(B66+H49)/2</f>
        <v>1.5</v>
      </c>
      <c r="J68" s="14"/>
      <c r="K68" s="29">
        <f>(B66+J49)/2</f>
        <v>1</v>
      </c>
      <c r="L68" s="14"/>
      <c r="M68" s="10">
        <f>(B66+L49)/2</f>
        <v>0.5</v>
      </c>
      <c r="N68" s="31"/>
    </row>
    <row r="69" spans="1:14" ht="15" thickBot="1" x14ac:dyDescent="0.35">
      <c r="A69" s="42"/>
      <c r="B69" s="33"/>
      <c r="C69" s="29" t="s">
        <v>3</v>
      </c>
      <c r="D69" s="14"/>
      <c r="E69" s="29">
        <f>(B66+D49)/2</f>
        <v>2.5</v>
      </c>
      <c r="F69" s="14"/>
      <c r="G69" s="28">
        <f>(B66+F49)/2</f>
        <v>2</v>
      </c>
      <c r="H69" s="14"/>
      <c r="I69" s="29">
        <f>(B66+H49)/2</f>
        <v>1.5</v>
      </c>
      <c r="J69" s="14"/>
      <c r="K69" s="29">
        <f>(B66+J49)/2</f>
        <v>1</v>
      </c>
      <c r="L69" s="14"/>
      <c r="M69" s="10">
        <f>(B66+L49)/2</f>
        <v>0.5</v>
      </c>
      <c r="N69" s="31"/>
    </row>
    <row r="70" spans="1:14" ht="15" hidden="1" customHeight="1" thickBot="1" x14ac:dyDescent="0.35">
      <c r="A70" s="42"/>
      <c r="B70" s="34"/>
      <c r="C70" s="6"/>
      <c r="D70" s="6">
        <f>COUNTA(D66:D69)</f>
        <v>0</v>
      </c>
      <c r="E70" s="5"/>
      <c r="F70" s="6">
        <f>COUNTA(F66:F69)</f>
        <v>0</v>
      </c>
      <c r="G70" s="7"/>
      <c r="H70" s="6">
        <f>COUNTA(H66:H69)</f>
        <v>0</v>
      </c>
      <c r="I70" s="5"/>
      <c r="J70" s="6">
        <f>COUNTA(J66:J69)</f>
        <v>0</v>
      </c>
      <c r="K70" s="5"/>
      <c r="L70" s="6">
        <f>COUNTA(L66:L69)</f>
        <v>0</v>
      </c>
      <c r="M70" s="11"/>
      <c r="N70" s="18"/>
    </row>
    <row r="71" spans="1:14" ht="15" thickBot="1" x14ac:dyDescent="0.35">
      <c r="A71" s="43"/>
      <c r="B71" s="8">
        <v>0</v>
      </c>
      <c r="C71" s="12"/>
      <c r="D71" s="16"/>
      <c r="E71" s="44" t="s">
        <v>9</v>
      </c>
      <c r="F71" s="45"/>
      <c r="G71" s="45"/>
      <c r="H71" s="45"/>
      <c r="I71" s="45"/>
      <c r="J71" s="45"/>
      <c r="K71" s="45"/>
      <c r="L71" s="45"/>
      <c r="M71" s="45"/>
      <c r="N71" s="19" t="str">
        <f>IF(D71&gt;0, 0," ")</f>
        <v xml:space="preserve"> </v>
      </c>
    </row>
    <row r="72" spans="1:14" ht="15" thickBot="1" x14ac:dyDescent="0.35">
      <c r="A72" s="46" t="s">
        <v>36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/>
      <c r="N72" s="19" t="e">
        <f>AVERAGE(N51:N71)</f>
        <v>#DIV/0!</v>
      </c>
    </row>
    <row r="73" spans="1:14" x14ac:dyDescent="0.3">
      <c r="N73" s="1"/>
    </row>
    <row r="83" spans="1:14" x14ac:dyDescent="0.3">
      <c r="A83" t="s">
        <v>10</v>
      </c>
      <c r="E83" s="20">
        <f>E42</f>
        <v>0</v>
      </c>
    </row>
    <row r="84" spans="1:14" x14ac:dyDescent="0.3">
      <c r="A84" s="49" t="s">
        <v>37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x14ac:dyDescent="0.3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x14ac:dyDescent="0.3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8" spans="1:14" ht="15" thickBot="1" x14ac:dyDescent="0.35"/>
    <row r="89" spans="1:14" x14ac:dyDescent="0.3">
      <c r="A89" s="41" t="s">
        <v>7</v>
      </c>
      <c r="B89" s="59" t="s">
        <v>8</v>
      </c>
      <c r="C89" s="56" t="s">
        <v>6</v>
      </c>
      <c r="D89" s="50" t="s">
        <v>5</v>
      </c>
      <c r="E89" s="51"/>
      <c r="F89" s="51"/>
      <c r="G89" s="51"/>
      <c r="H89" s="51"/>
      <c r="I89" s="51"/>
      <c r="J89" s="51"/>
      <c r="K89" s="51"/>
      <c r="L89" s="51"/>
      <c r="M89" s="52"/>
      <c r="N89" s="53" t="s">
        <v>4</v>
      </c>
    </row>
    <row r="90" spans="1:14" x14ac:dyDescent="0.3">
      <c r="A90" s="42"/>
      <c r="B90" s="60"/>
      <c r="C90" s="57"/>
      <c r="D90" s="36">
        <v>4</v>
      </c>
      <c r="E90" s="37"/>
      <c r="F90" s="37">
        <v>3</v>
      </c>
      <c r="G90" s="37"/>
      <c r="H90" s="37">
        <v>2</v>
      </c>
      <c r="I90" s="37"/>
      <c r="J90" s="37">
        <v>1</v>
      </c>
      <c r="K90" s="37"/>
      <c r="L90" s="37">
        <v>0</v>
      </c>
      <c r="M90" s="38"/>
      <c r="N90" s="54"/>
    </row>
    <row r="91" spans="1:14" ht="145.19999999999999" customHeight="1" thickBot="1" x14ac:dyDescent="0.35">
      <c r="A91" s="42"/>
      <c r="B91" s="61"/>
      <c r="C91" s="58"/>
      <c r="D91" s="40" t="s">
        <v>28</v>
      </c>
      <c r="E91" s="35"/>
      <c r="F91" s="35" t="s">
        <v>29</v>
      </c>
      <c r="G91" s="35"/>
      <c r="H91" s="35" t="s">
        <v>30</v>
      </c>
      <c r="I91" s="35"/>
      <c r="J91" s="35" t="s">
        <v>31</v>
      </c>
      <c r="K91" s="35"/>
      <c r="L91" s="35" t="s">
        <v>32</v>
      </c>
      <c r="M91" s="39"/>
      <c r="N91" s="55"/>
    </row>
    <row r="92" spans="1:14" x14ac:dyDescent="0.3">
      <c r="A92" s="42"/>
      <c r="B92" s="32">
        <v>4</v>
      </c>
      <c r="C92" s="27" t="s">
        <v>0</v>
      </c>
      <c r="D92" s="13"/>
      <c r="E92" s="27">
        <f>(B92+D90)/2</f>
        <v>4</v>
      </c>
      <c r="F92" s="13"/>
      <c r="G92" s="4">
        <f>(B92+F90)/2</f>
        <v>3.5</v>
      </c>
      <c r="H92" s="13"/>
      <c r="I92" s="27">
        <f>(B92+H90)/2</f>
        <v>3</v>
      </c>
      <c r="J92" s="13"/>
      <c r="K92" s="27">
        <f>(B92+J90)/2</f>
        <v>2.5</v>
      </c>
      <c r="L92" s="13"/>
      <c r="M92" s="9">
        <f>(B92+L90)/2</f>
        <v>2</v>
      </c>
      <c r="N92" s="30" t="str">
        <f>IF(D96+F96+H96+J96+L96=0, " ",((D96*E92)+(F96*G92)+(H96*I92)+(J96*K92)+(L96*M92))/(D96+F96+H96+J96+L96))</f>
        <v xml:space="preserve"> </v>
      </c>
    </row>
    <row r="93" spans="1:14" x14ac:dyDescent="0.3">
      <c r="A93" s="42"/>
      <c r="B93" s="33"/>
      <c r="C93" s="29" t="s">
        <v>1</v>
      </c>
      <c r="D93" s="14"/>
      <c r="E93" s="29">
        <f>(B92+D90)/2</f>
        <v>4</v>
      </c>
      <c r="F93" s="14"/>
      <c r="G93" s="28">
        <f>(B92+F90)/2</f>
        <v>3.5</v>
      </c>
      <c r="H93" s="14"/>
      <c r="I93" s="29">
        <f>(B92+H90)/2</f>
        <v>3</v>
      </c>
      <c r="J93" s="14"/>
      <c r="K93" s="29">
        <f>(B92+J90)/2</f>
        <v>2.5</v>
      </c>
      <c r="L93" s="14"/>
      <c r="M93" s="10">
        <f>(B92+L90)/2</f>
        <v>2</v>
      </c>
      <c r="N93" s="31"/>
    </row>
    <row r="94" spans="1:14" x14ac:dyDescent="0.3">
      <c r="A94" s="42"/>
      <c r="B94" s="33"/>
      <c r="C94" s="29" t="s">
        <v>2</v>
      </c>
      <c r="D94" s="14"/>
      <c r="E94" s="29">
        <f>(B92+D90)/2</f>
        <v>4</v>
      </c>
      <c r="F94" s="14"/>
      <c r="G94" s="28">
        <f>(B92+F90)/2</f>
        <v>3.5</v>
      </c>
      <c r="H94" s="14"/>
      <c r="I94" s="29">
        <f>(B92+H90)/2</f>
        <v>3</v>
      </c>
      <c r="J94" s="14"/>
      <c r="K94" s="29">
        <f>(B92+J90)/2</f>
        <v>2.5</v>
      </c>
      <c r="L94" s="14"/>
      <c r="M94" s="10">
        <f>(B92+L90)/2</f>
        <v>2</v>
      </c>
      <c r="N94" s="31"/>
    </row>
    <row r="95" spans="1:14" ht="15" thickBot="1" x14ac:dyDescent="0.35">
      <c r="A95" s="42"/>
      <c r="B95" s="33"/>
      <c r="C95" s="29" t="s">
        <v>3</v>
      </c>
      <c r="D95" s="14"/>
      <c r="E95" s="29">
        <f>(B92+D90)/2</f>
        <v>4</v>
      </c>
      <c r="F95" s="14"/>
      <c r="G95" s="28">
        <f>(B92+F90)/2</f>
        <v>3.5</v>
      </c>
      <c r="H95" s="14"/>
      <c r="I95" s="29">
        <f>(B92+H90)/2</f>
        <v>3</v>
      </c>
      <c r="J95" s="14"/>
      <c r="K95" s="29">
        <f>(B92+J90)/2</f>
        <v>2.5</v>
      </c>
      <c r="L95" s="14"/>
      <c r="M95" s="10">
        <f>(B92+L90)/2</f>
        <v>2</v>
      </c>
      <c r="N95" s="31"/>
    </row>
    <row r="96" spans="1:14" ht="15" hidden="1" customHeight="1" thickBot="1" x14ac:dyDescent="0.35">
      <c r="A96" s="42"/>
      <c r="B96" s="34"/>
      <c r="C96" s="5"/>
      <c r="D96" s="15">
        <f>COUNTA(D92:D95)</f>
        <v>0</v>
      </c>
      <c r="E96" s="5"/>
      <c r="F96" s="15">
        <f>COUNTA(F92:F95)</f>
        <v>0</v>
      </c>
      <c r="G96" s="7"/>
      <c r="H96" s="15">
        <f>COUNTA(H92:H95)</f>
        <v>0</v>
      </c>
      <c r="I96" s="5"/>
      <c r="J96" s="15">
        <f>COUNTA(J92:J95)</f>
        <v>0</v>
      </c>
      <c r="K96" s="5"/>
      <c r="L96" s="15">
        <f>COUNTA(L92:L95)</f>
        <v>0</v>
      </c>
      <c r="M96" s="11"/>
      <c r="N96" s="18"/>
    </row>
    <row r="97" spans="1:14" x14ac:dyDescent="0.3">
      <c r="A97" s="42"/>
      <c r="B97" s="32">
        <v>3</v>
      </c>
      <c r="C97" s="27" t="s">
        <v>0</v>
      </c>
      <c r="D97" s="13"/>
      <c r="E97" s="27">
        <f>(B97+D90)/2</f>
        <v>3.5</v>
      </c>
      <c r="F97" s="13"/>
      <c r="G97" s="4">
        <f>(B97+F90)/2</f>
        <v>3</v>
      </c>
      <c r="H97" s="13"/>
      <c r="I97" s="27">
        <f>(B97+H90)/2</f>
        <v>2.5</v>
      </c>
      <c r="J97" s="13"/>
      <c r="K97" s="27">
        <f>(B97+J90)/2</f>
        <v>2</v>
      </c>
      <c r="L97" s="13"/>
      <c r="M97" s="9">
        <f>(B97+L90)/2</f>
        <v>1.5</v>
      </c>
      <c r="N97" s="30" t="str">
        <f>IF(D101+F101+H101+J101+L101=0, " ",((D101*E97)+(F101*G97)+(H101*I97)+(J101*K97)+(L101*M97))/(D101+F101+H101+J101+L101))</f>
        <v xml:space="preserve"> </v>
      </c>
    </row>
    <row r="98" spans="1:14" x14ac:dyDescent="0.3">
      <c r="A98" s="42"/>
      <c r="B98" s="33"/>
      <c r="C98" s="29" t="s">
        <v>1</v>
      </c>
      <c r="D98" s="14"/>
      <c r="E98" s="29">
        <f>(B97+D90)/2</f>
        <v>3.5</v>
      </c>
      <c r="F98" s="14"/>
      <c r="G98" s="28">
        <f>(B97+F90)/2</f>
        <v>3</v>
      </c>
      <c r="H98" s="14"/>
      <c r="I98" s="29">
        <f>(B97+H90)/2</f>
        <v>2.5</v>
      </c>
      <c r="J98" s="14"/>
      <c r="K98" s="29">
        <f>(B97+J90)/2</f>
        <v>2</v>
      </c>
      <c r="L98" s="14"/>
      <c r="M98" s="10">
        <f>(B97+L90)/2</f>
        <v>1.5</v>
      </c>
      <c r="N98" s="31"/>
    </row>
    <row r="99" spans="1:14" x14ac:dyDescent="0.3">
      <c r="A99" s="42"/>
      <c r="B99" s="33"/>
      <c r="C99" s="29" t="s">
        <v>2</v>
      </c>
      <c r="D99" s="14"/>
      <c r="E99" s="29">
        <f>(B97+D90)/2</f>
        <v>3.5</v>
      </c>
      <c r="F99" s="14"/>
      <c r="G99" s="28">
        <f>(B97+F90)/2</f>
        <v>3</v>
      </c>
      <c r="H99" s="14"/>
      <c r="I99" s="29">
        <f>(B97+H90)/2</f>
        <v>2.5</v>
      </c>
      <c r="J99" s="14"/>
      <c r="K99" s="29">
        <f>(B97+J90)/2</f>
        <v>2</v>
      </c>
      <c r="L99" s="14"/>
      <c r="M99" s="10">
        <f>(B97+L90)/2</f>
        <v>1.5</v>
      </c>
      <c r="N99" s="31"/>
    </row>
    <row r="100" spans="1:14" ht="15" thickBot="1" x14ac:dyDescent="0.35">
      <c r="A100" s="42"/>
      <c r="B100" s="33"/>
      <c r="C100" s="29" t="s">
        <v>3</v>
      </c>
      <c r="D100" s="14"/>
      <c r="E100" s="29">
        <f>(B97+D90)/2</f>
        <v>3.5</v>
      </c>
      <c r="F100" s="14"/>
      <c r="G100" s="28">
        <f>(B97+F90)/2</f>
        <v>3</v>
      </c>
      <c r="H100" s="14"/>
      <c r="I100" s="29">
        <f>(B97+H90)/2</f>
        <v>2.5</v>
      </c>
      <c r="J100" s="14"/>
      <c r="K100" s="29">
        <f>(B97+J90)/2</f>
        <v>2</v>
      </c>
      <c r="L100" s="14"/>
      <c r="M100" s="10">
        <f>(B97+L90)/2</f>
        <v>1.5</v>
      </c>
      <c r="N100" s="31"/>
    </row>
    <row r="101" spans="1:14" ht="15" hidden="1" customHeight="1" thickBot="1" x14ac:dyDescent="0.35">
      <c r="A101" s="42"/>
      <c r="B101" s="34"/>
      <c r="C101" s="5"/>
      <c r="D101" s="15">
        <f>COUNTA(D97:D100)</f>
        <v>0</v>
      </c>
      <c r="E101" s="5"/>
      <c r="F101" s="15">
        <f>COUNTA(F97:F100)</f>
        <v>0</v>
      </c>
      <c r="G101" s="7"/>
      <c r="H101" s="15">
        <f>COUNTA(H97:H100)</f>
        <v>0</v>
      </c>
      <c r="I101" s="5"/>
      <c r="J101" s="15">
        <f>COUNTA(J97:J100)</f>
        <v>0</v>
      </c>
      <c r="K101" s="5"/>
      <c r="L101" s="15">
        <f>COUNTA(L97:L100)</f>
        <v>0</v>
      </c>
      <c r="M101" s="11"/>
      <c r="N101" s="18"/>
    </row>
    <row r="102" spans="1:14" x14ac:dyDescent="0.3">
      <c r="A102" s="42"/>
      <c r="B102" s="32">
        <v>2</v>
      </c>
      <c r="C102" s="27" t="s">
        <v>0</v>
      </c>
      <c r="D102" s="13"/>
      <c r="E102" s="27">
        <f>(B102+D90)/2</f>
        <v>3</v>
      </c>
      <c r="F102" s="13"/>
      <c r="G102" s="4">
        <f>(B102+F90)/2</f>
        <v>2.5</v>
      </c>
      <c r="H102" s="13"/>
      <c r="I102" s="27">
        <f>(B102+H90)/2</f>
        <v>2</v>
      </c>
      <c r="J102" s="13"/>
      <c r="K102" s="27">
        <f>(B102+J90)/2</f>
        <v>1.5</v>
      </c>
      <c r="L102" s="13"/>
      <c r="M102" s="9">
        <f>(B102+L90)/2</f>
        <v>1</v>
      </c>
      <c r="N102" s="30" t="str">
        <f>IF(D106+F106+H106+J106+L106=0," ",((D106*E102)+(F106*G102)+(H106*I102)+(J106*K102)+(L106*M102))/(D106+F106+H106+J106+L106))</f>
        <v xml:space="preserve"> </v>
      </c>
    </row>
    <row r="103" spans="1:14" x14ac:dyDescent="0.3">
      <c r="A103" s="42"/>
      <c r="B103" s="33"/>
      <c r="C103" s="29" t="s">
        <v>1</v>
      </c>
      <c r="D103" s="14"/>
      <c r="E103" s="29">
        <f>(B102+D90)/2</f>
        <v>3</v>
      </c>
      <c r="F103" s="14"/>
      <c r="G103" s="28">
        <f>(B102+F90)/2</f>
        <v>2.5</v>
      </c>
      <c r="H103" s="14"/>
      <c r="I103" s="29">
        <f>(B102+H90)/2</f>
        <v>2</v>
      </c>
      <c r="J103" s="14"/>
      <c r="K103" s="29">
        <f>(B102+J90)/2</f>
        <v>1.5</v>
      </c>
      <c r="L103" s="14"/>
      <c r="M103" s="10">
        <f>(B102+L90)/2</f>
        <v>1</v>
      </c>
      <c r="N103" s="31"/>
    </row>
    <row r="104" spans="1:14" x14ac:dyDescent="0.3">
      <c r="A104" s="42"/>
      <c r="B104" s="33"/>
      <c r="C104" s="29" t="s">
        <v>2</v>
      </c>
      <c r="D104" s="14"/>
      <c r="E104" s="29">
        <f>(B102+D90)/2</f>
        <v>3</v>
      </c>
      <c r="F104" s="14"/>
      <c r="G104" s="28">
        <f>(B102+F90)/2</f>
        <v>2.5</v>
      </c>
      <c r="H104" s="14"/>
      <c r="I104" s="29">
        <f>(B102+H90)/2</f>
        <v>2</v>
      </c>
      <c r="J104" s="14"/>
      <c r="K104" s="29">
        <f>(B102+J90)/2</f>
        <v>1.5</v>
      </c>
      <c r="L104" s="14"/>
      <c r="M104" s="10">
        <f>(B102+L90)/2</f>
        <v>1</v>
      </c>
      <c r="N104" s="31"/>
    </row>
    <row r="105" spans="1:14" ht="15" thickBot="1" x14ac:dyDescent="0.35">
      <c r="A105" s="42"/>
      <c r="B105" s="33"/>
      <c r="C105" s="29" t="s">
        <v>3</v>
      </c>
      <c r="D105" s="14"/>
      <c r="E105" s="29">
        <f>(B102+D90)/2</f>
        <v>3</v>
      </c>
      <c r="F105" s="14"/>
      <c r="G105" s="28">
        <f>(B102+F90)/2</f>
        <v>2.5</v>
      </c>
      <c r="H105" s="14"/>
      <c r="I105" s="29">
        <f>(B102+H90)/2</f>
        <v>2</v>
      </c>
      <c r="J105" s="14"/>
      <c r="K105" s="29">
        <f>(B102+J90)/2</f>
        <v>1.5</v>
      </c>
      <c r="L105" s="14"/>
      <c r="M105" s="10">
        <f>(B102+L90)/2</f>
        <v>1</v>
      </c>
      <c r="N105" s="31"/>
    </row>
    <row r="106" spans="1:14" ht="15" hidden="1" customHeight="1" thickBot="1" x14ac:dyDescent="0.35">
      <c r="A106" s="42"/>
      <c r="B106" s="34"/>
      <c r="C106" s="5"/>
      <c r="D106" s="15">
        <f>COUNTA(D102:D105)</f>
        <v>0</v>
      </c>
      <c r="E106" s="5"/>
      <c r="F106" s="15">
        <f>COUNTA(F102:F105)</f>
        <v>0</v>
      </c>
      <c r="G106" s="7"/>
      <c r="H106" s="15">
        <f>COUNTA(H102:H105)</f>
        <v>0</v>
      </c>
      <c r="I106" s="5"/>
      <c r="J106" s="15">
        <f>COUNTA(J102:J105)</f>
        <v>0</v>
      </c>
      <c r="K106" s="5"/>
      <c r="L106" s="15">
        <f>COUNTA(L102:L105)</f>
        <v>0</v>
      </c>
      <c r="M106" s="11"/>
      <c r="N106" s="18"/>
    </row>
    <row r="107" spans="1:14" x14ac:dyDescent="0.3">
      <c r="A107" s="42"/>
      <c r="B107" s="32">
        <v>1</v>
      </c>
      <c r="C107" s="27" t="s">
        <v>0</v>
      </c>
      <c r="D107" s="13"/>
      <c r="E107" s="27">
        <f>(B107+D90)/2</f>
        <v>2.5</v>
      </c>
      <c r="F107" s="13"/>
      <c r="G107" s="4">
        <f>(B107+F90)/2</f>
        <v>2</v>
      </c>
      <c r="H107" s="13"/>
      <c r="I107" s="27">
        <f>(B107+H90)/2</f>
        <v>1.5</v>
      </c>
      <c r="J107" s="13"/>
      <c r="K107" s="27">
        <f>(B107+J90)/2</f>
        <v>1</v>
      </c>
      <c r="L107" s="13"/>
      <c r="M107" s="9">
        <f>(B107+L90)/2</f>
        <v>0.5</v>
      </c>
      <c r="N107" s="30" t="str">
        <f>IF(D111+F111+H111+J111+L111=0," ",((D111*E107)+(F111*G107)+(H111*I107)+(J111*K107)+(L111*M107))/(D111+F111+H111+J111+L111))</f>
        <v xml:space="preserve"> </v>
      </c>
    </row>
    <row r="108" spans="1:14" x14ac:dyDescent="0.3">
      <c r="A108" s="42"/>
      <c r="B108" s="33"/>
      <c r="C108" s="29" t="s">
        <v>1</v>
      </c>
      <c r="D108" s="14"/>
      <c r="E108" s="29">
        <f>(B107+D90)/2</f>
        <v>2.5</v>
      </c>
      <c r="F108" s="14"/>
      <c r="G108" s="28">
        <f>(B107+F90)/2</f>
        <v>2</v>
      </c>
      <c r="H108" s="14"/>
      <c r="I108" s="29">
        <f>(B107+H90)/2</f>
        <v>1.5</v>
      </c>
      <c r="J108" s="14"/>
      <c r="K108" s="29">
        <f>(B107+J90)/2</f>
        <v>1</v>
      </c>
      <c r="L108" s="14"/>
      <c r="M108" s="10">
        <f>(B107+L90)/2</f>
        <v>0.5</v>
      </c>
      <c r="N108" s="31"/>
    </row>
    <row r="109" spans="1:14" x14ac:dyDescent="0.3">
      <c r="A109" s="42"/>
      <c r="B109" s="33"/>
      <c r="C109" s="29" t="s">
        <v>2</v>
      </c>
      <c r="D109" s="14"/>
      <c r="E109" s="29">
        <f>(B107+D90)/2</f>
        <v>2.5</v>
      </c>
      <c r="F109" s="14"/>
      <c r="G109" s="28">
        <f>(B107+F90)/2</f>
        <v>2</v>
      </c>
      <c r="H109" s="14"/>
      <c r="I109" s="29">
        <f>(B107+H90)/2</f>
        <v>1.5</v>
      </c>
      <c r="J109" s="14"/>
      <c r="K109" s="29">
        <f>(B107+J90)/2</f>
        <v>1</v>
      </c>
      <c r="L109" s="14"/>
      <c r="M109" s="10">
        <f>(B107+L90)/2</f>
        <v>0.5</v>
      </c>
      <c r="N109" s="31"/>
    </row>
    <row r="110" spans="1:14" ht="15" thickBot="1" x14ac:dyDescent="0.35">
      <c r="A110" s="42"/>
      <c r="B110" s="33"/>
      <c r="C110" s="29" t="s">
        <v>3</v>
      </c>
      <c r="D110" s="14"/>
      <c r="E110" s="29">
        <f>(B107+D90)/2</f>
        <v>2.5</v>
      </c>
      <c r="F110" s="14"/>
      <c r="G110" s="28">
        <f>(B107+F90)/2</f>
        <v>2</v>
      </c>
      <c r="H110" s="14"/>
      <c r="I110" s="29">
        <f>(B107+H90)/2</f>
        <v>1.5</v>
      </c>
      <c r="J110" s="14"/>
      <c r="K110" s="29">
        <f>(B107+J90)/2</f>
        <v>1</v>
      </c>
      <c r="L110" s="14"/>
      <c r="M110" s="10">
        <f>(B107+L90)/2</f>
        <v>0.5</v>
      </c>
      <c r="N110" s="31"/>
    </row>
    <row r="111" spans="1:14" ht="15" hidden="1" customHeight="1" thickBot="1" x14ac:dyDescent="0.35">
      <c r="A111" s="42"/>
      <c r="B111" s="34"/>
      <c r="C111" s="6"/>
      <c r="D111" s="6">
        <f>COUNTA(D107:D110)</f>
        <v>0</v>
      </c>
      <c r="E111" s="5"/>
      <c r="F111" s="6">
        <f>COUNTA(F107:F110)</f>
        <v>0</v>
      </c>
      <c r="G111" s="7"/>
      <c r="H111" s="6">
        <f>COUNTA(H107:H110)</f>
        <v>0</v>
      </c>
      <c r="I111" s="5"/>
      <c r="J111" s="6">
        <f>COUNTA(J107:J110)</f>
        <v>0</v>
      </c>
      <c r="K111" s="5"/>
      <c r="L111" s="6">
        <f>COUNTA(L107:L110)</f>
        <v>0</v>
      </c>
      <c r="M111" s="11"/>
      <c r="N111" s="18"/>
    </row>
    <row r="112" spans="1:14" ht="15" thickBot="1" x14ac:dyDescent="0.35">
      <c r="A112" s="43"/>
      <c r="B112" s="8">
        <v>0</v>
      </c>
      <c r="C112" s="12"/>
      <c r="D112" s="16"/>
      <c r="E112" s="44" t="s">
        <v>9</v>
      </c>
      <c r="F112" s="45"/>
      <c r="G112" s="45"/>
      <c r="H112" s="45"/>
      <c r="I112" s="45"/>
      <c r="J112" s="45"/>
      <c r="K112" s="45"/>
      <c r="L112" s="45"/>
      <c r="M112" s="45"/>
      <c r="N112" s="19" t="str">
        <f>IF(D112&gt;0, 0," ")</f>
        <v xml:space="preserve"> </v>
      </c>
    </row>
    <row r="113" spans="1:14" ht="15" thickBot="1" x14ac:dyDescent="0.35">
      <c r="A113" s="46" t="s">
        <v>38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8"/>
      <c r="N113" s="19" t="e">
        <f>AVERAGE(N92:N112)</f>
        <v>#DIV/0!</v>
      </c>
    </row>
    <row r="114" spans="1:14" x14ac:dyDescent="0.3">
      <c r="N114" s="1"/>
    </row>
    <row r="124" spans="1:14" x14ac:dyDescent="0.3">
      <c r="A124" t="s">
        <v>10</v>
      </c>
      <c r="E124" s="20">
        <f>E83</f>
        <v>0</v>
      </c>
    </row>
    <row r="126" spans="1:14" x14ac:dyDescent="0.3">
      <c r="A126" s="49" t="s">
        <v>39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 x14ac:dyDescent="0.3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 x14ac:dyDescent="0.3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30" spans="1:14" ht="15" thickBot="1" x14ac:dyDescent="0.35"/>
    <row r="131" spans="1:14" x14ac:dyDescent="0.3">
      <c r="A131" s="41" t="s">
        <v>7</v>
      </c>
      <c r="B131" s="59" t="s">
        <v>8</v>
      </c>
      <c r="C131" s="56" t="s">
        <v>6</v>
      </c>
      <c r="D131" s="50" t="s">
        <v>5</v>
      </c>
      <c r="E131" s="51"/>
      <c r="F131" s="51"/>
      <c r="G131" s="51"/>
      <c r="H131" s="51"/>
      <c r="I131" s="51"/>
      <c r="J131" s="51"/>
      <c r="K131" s="51"/>
      <c r="L131" s="51"/>
      <c r="M131" s="52"/>
      <c r="N131" s="53" t="s">
        <v>4</v>
      </c>
    </row>
    <row r="132" spans="1:14" x14ac:dyDescent="0.3">
      <c r="A132" s="42"/>
      <c r="B132" s="60"/>
      <c r="C132" s="57"/>
      <c r="D132" s="36">
        <v>4</v>
      </c>
      <c r="E132" s="37"/>
      <c r="F132" s="37">
        <v>3</v>
      </c>
      <c r="G132" s="37"/>
      <c r="H132" s="37">
        <v>2</v>
      </c>
      <c r="I132" s="37"/>
      <c r="J132" s="37">
        <v>1</v>
      </c>
      <c r="K132" s="37"/>
      <c r="L132" s="37">
        <v>0</v>
      </c>
      <c r="M132" s="38"/>
      <c r="N132" s="54"/>
    </row>
    <row r="133" spans="1:14" ht="145.19999999999999" customHeight="1" thickBot="1" x14ac:dyDescent="0.35">
      <c r="A133" s="42"/>
      <c r="B133" s="61"/>
      <c r="C133" s="58"/>
      <c r="D133" s="40" t="s">
        <v>28</v>
      </c>
      <c r="E133" s="35"/>
      <c r="F133" s="35" t="s">
        <v>29</v>
      </c>
      <c r="G133" s="35"/>
      <c r="H133" s="35" t="s">
        <v>30</v>
      </c>
      <c r="I133" s="35"/>
      <c r="J133" s="35" t="s">
        <v>31</v>
      </c>
      <c r="K133" s="35"/>
      <c r="L133" s="35" t="s">
        <v>32</v>
      </c>
      <c r="M133" s="39"/>
      <c r="N133" s="55"/>
    </row>
    <row r="134" spans="1:14" x14ac:dyDescent="0.3">
      <c r="A134" s="42"/>
      <c r="B134" s="32">
        <v>4</v>
      </c>
      <c r="C134" s="27" t="s">
        <v>0</v>
      </c>
      <c r="D134" s="13"/>
      <c r="E134" s="27">
        <f>(B134+D132)/2</f>
        <v>4</v>
      </c>
      <c r="F134" s="13"/>
      <c r="G134" s="4">
        <f>(B134+F132)/2</f>
        <v>3.5</v>
      </c>
      <c r="H134" s="13"/>
      <c r="I134" s="27">
        <f>(B134+H132)/2</f>
        <v>3</v>
      </c>
      <c r="J134" s="13"/>
      <c r="K134" s="27">
        <f>(B134+J132)/2</f>
        <v>2.5</v>
      </c>
      <c r="L134" s="13"/>
      <c r="M134" s="9">
        <f>(B134+L132)/2</f>
        <v>2</v>
      </c>
      <c r="N134" s="30" t="str">
        <f>IF(D138+F138+H138+J138+L138=0, " ",((D138*E134)+(F138*G134)+(H138*I134)+(J138*K134)+(L138*M134))/(D138+F138+H138+J138+L138))</f>
        <v xml:space="preserve"> </v>
      </c>
    </row>
    <row r="135" spans="1:14" x14ac:dyDescent="0.3">
      <c r="A135" s="42"/>
      <c r="B135" s="33"/>
      <c r="C135" s="29" t="s">
        <v>1</v>
      </c>
      <c r="D135" s="14"/>
      <c r="E135" s="29">
        <f>(B134+D132)/2</f>
        <v>4</v>
      </c>
      <c r="F135" s="14"/>
      <c r="G135" s="28">
        <f>(B134+F132)/2</f>
        <v>3.5</v>
      </c>
      <c r="H135" s="14"/>
      <c r="I135" s="29">
        <f>(B134+H132)/2</f>
        <v>3</v>
      </c>
      <c r="J135" s="14"/>
      <c r="K135" s="29">
        <f>(B134+J132)/2</f>
        <v>2.5</v>
      </c>
      <c r="L135" s="14"/>
      <c r="M135" s="10">
        <f>(B134+L132)/2</f>
        <v>2</v>
      </c>
      <c r="N135" s="31"/>
    </row>
    <row r="136" spans="1:14" x14ac:dyDescent="0.3">
      <c r="A136" s="42"/>
      <c r="B136" s="33"/>
      <c r="C136" s="29" t="s">
        <v>2</v>
      </c>
      <c r="D136" s="14"/>
      <c r="E136" s="29">
        <f>(B134+D132)/2</f>
        <v>4</v>
      </c>
      <c r="F136" s="14"/>
      <c r="G136" s="28">
        <f>(B134+F132)/2</f>
        <v>3.5</v>
      </c>
      <c r="H136" s="14"/>
      <c r="I136" s="29">
        <f>(B134+H132)/2</f>
        <v>3</v>
      </c>
      <c r="J136" s="14"/>
      <c r="K136" s="29">
        <f>(B134+J132)/2</f>
        <v>2.5</v>
      </c>
      <c r="L136" s="14"/>
      <c r="M136" s="10">
        <f>(B134+L132)/2</f>
        <v>2</v>
      </c>
      <c r="N136" s="31"/>
    </row>
    <row r="137" spans="1:14" ht="15" thickBot="1" x14ac:dyDescent="0.35">
      <c r="A137" s="42"/>
      <c r="B137" s="33"/>
      <c r="C137" s="29" t="s">
        <v>3</v>
      </c>
      <c r="D137" s="14"/>
      <c r="E137" s="29">
        <f>(B134+D132)/2</f>
        <v>4</v>
      </c>
      <c r="F137" s="14"/>
      <c r="G137" s="28">
        <f>(B134+F132)/2</f>
        <v>3.5</v>
      </c>
      <c r="H137" s="14"/>
      <c r="I137" s="29">
        <f>(B134+H132)/2</f>
        <v>3</v>
      </c>
      <c r="J137" s="14"/>
      <c r="K137" s="29">
        <f>(B134+J132)/2</f>
        <v>2.5</v>
      </c>
      <c r="L137" s="14"/>
      <c r="M137" s="10">
        <f>(B134+L132)/2</f>
        <v>2</v>
      </c>
      <c r="N137" s="31"/>
    </row>
    <row r="138" spans="1:14" ht="15" hidden="1" customHeight="1" thickBot="1" x14ac:dyDescent="0.35">
      <c r="A138" s="42"/>
      <c r="B138" s="34"/>
      <c r="C138" s="5"/>
      <c r="D138" s="15">
        <f>COUNTA(D134:D137)</f>
        <v>0</v>
      </c>
      <c r="E138" s="5"/>
      <c r="F138" s="15">
        <f>COUNTA(F134:F137)</f>
        <v>0</v>
      </c>
      <c r="G138" s="7"/>
      <c r="H138" s="15">
        <f>COUNTA(H134:H137)</f>
        <v>0</v>
      </c>
      <c r="I138" s="5"/>
      <c r="J138" s="15">
        <f>COUNTA(J134:J137)</f>
        <v>0</v>
      </c>
      <c r="K138" s="5"/>
      <c r="L138" s="15">
        <f>COUNTA(L134:L137)</f>
        <v>0</v>
      </c>
      <c r="M138" s="11"/>
      <c r="N138" s="18"/>
    </row>
    <row r="139" spans="1:14" x14ac:dyDescent="0.3">
      <c r="A139" s="42"/>
      <c r="B139" s="32">
        <v>3</v>
      </c>
      <c r="C139" s="27" t="s">
        <v>0</v>
      </c>
      <c r="D139" s="13"/>
      <c r="E139" s="27">
        <f>(B139+D132)/2</f>
        <v>3.5</v>
      </c>
      <c r="F139" s="13"/>
      <c r="G139" s="4">
        <f>(B139+F132)/2</f>
        <v>3</v>
      </c>
      <c r="H139" s="13"/>
      <c r="I139" s="27">
        <f>(B139+H132)/2</f>
        <v>2.5</v>
      </c>
      <c r="J139" s="13"/>
      <c r="K139" s="27">
        <f>(B139+J132)/2</f>
        <v>2</v>
      </c>
      <c r="L139" s="13"/>
      <c r="M139" s="9">
        <f>(B139+L132)/2</f>
        <v>1.5</v>
      </c>
      <c r="N139" s="30" t="str">
        <f>IF(D143+F143+H143+J143+L143=0, " ",((D143*E139)+(F143*G139)+(H143*I139)+(J143*K139)+(L143*M139))/(D143+F143+H143+J143+L143))</f>
        <v xml:space="preserve"> </v>
      </c>
    </row>
    <row r="140" spans="1:14" x14ac:dyDescent="0.3">
      <c r="A140" s="42"/>
      <c r="B140" s="33"/>
      <c r="C140" s="29" t="s">
        <v>1</v>
      </c>
      <c r="D140" s="14"/>
      <c r="E140" s="29">
        <f>(B139+D132)/2</f>
        <v>3.5</v>
      </c>
      <c r="F140" s="14"/>
      <c r="G140" s="28">
        <f>(B139+F132)/2</f>
        <v>3</v>
      </c>
      <c r="H140" s="14"/>
      <c r="I140" s="29">
        <f>(B139+H132)/2</f>
        <v>2.5</v>
      </c>
      <c r="J140" s="14"/>
      <c r="K140" s="29">
        <f>(B139+J132)/2</f>
        <v>2</v>
      </c>
      <c r="L140" s="14"/>
      <c r="M140" s="10">
        <f>(B139+L132)/2</f>
        <v>1.5</v>
      </c>
      <c r="N140" s="31"/>
    </row>
    <row r="141" spans="1:14" x14ac:dyDescent="0.3">
      <c r="A141" s="42"/>
      <c r="B141" s="33"/>
      <c r="C141" s="29" t="s">
        <v>2</v>
      </c>
      <c r="D141" s="14"/>
      <c r="E141" s="29">
        <f>(B139+D132)/2</f>
        <v>3.5</v>
      </c>
      <c r="F141" s="14"/>
      <c r="G141" s="28">
        <f>(B139+F132)/2</f>
        <v>3</v>
      </c>
      <c r="H141" s="14"/>
      <c r="I141" s="29">
        <f>(B139+H132)/2</f>
        <v>2.5</v>
      </c>
      <c r="J141" s="14"/>
      <c r="K141" s="29">
        <f>(B139+J132)/2</f>
        <v>2</v>
      </c>
      <c r="L141" s="14"/>
      <c r="M141" s="10">
        <f>(B139+L132)/2</f>
        <v>1.5</v>
      </c>
      <c r="N141" s="31"/>
    </row>
    <row r="142" spans="1:14" ht="15" thickBot="1" x14ac:dyDescent="0.35">
      <c r="A142" s="42"/>
      <c r="B142" s="33"/>
      <c r="C142" s="29" t="s">
        <v>3</v>
      </c>
      <c r="D142" s="14"/>
      <c r="E142" s="29">
        <f>(B139+D132)/2</f>
        <v>3.5</v>
      </c>
      <c r="F142" s="14"/>
      <c r="G142" s="28">
        <f>(B139+F132)/2</f>
        <v>3</v>
      </c>
      <c r="H142" s="14"/>
      <c r="I142" s="29">
        <f>(B139+H132)/2</f>
        <v>2.5</v>
      </c>
      <c r="J142" s="14"/>
      <c r="K142" s="29">
        <f>(B139+J132)/2</f>
        <v>2</v>
      </c>
      <c r="L142" s="14"/>
      <c r="M142" s="10">
        <f>(B139+L132)/2</f>
        <v>1.5</v>
      </c>
      <c r="N142" s="31"/>
    </row>
    <row r="143" spans="1:14" ht="15" hidden="1" customHeight="1" thickBot="1" x14ac:dyDescent="0.35">
      <c r="A143" s="42"/>
      <c r="B143" s="34"/>
      <c r="C143" s="5"/>
      <c r="D143" s="15">
        <f>COUNTA(D139:D142)</f>
        <v>0</v>
      </c>
      <c r="E143" s="5"/>
      <c r="F143" s="15">
        <f>COUNTA(F139:F142)</f>
        <v>0</v>
      </c>
      <c r="G143" s="7"/>
      <c r="H143" s="15">
        <f>COUNTA(H139:H142)</f>
        <v>0</v>
      </c>
      <c r="I143" s="5"/>
      <c r="J143" s="15">
        <f>COUNTA(J139:J142)</f>
        <v>0</v>
      </c>
      <c r="K143" s="5"/>
      <c r="L143" s="15">
        <f>COUNTA(L139:L142)</f>
        <v>0</v>
      </c>
      <c r="M143" s="11"/>
      <c r="N143" s="18"/>
    </row>
    <row r="144" spans="1:14" x14ac:dyDescent="0.3">
      <c r="A144" s="42"/>
      <c r="B144" s="32">
        <v>2</v>
      </c>
      <c r="C144" s="27" t="s">
        <v>0</v>
      </c>
      <c r="D144" s="13"/>
      <c r="E144" s="27">
        <f>(B144+D132)/2</f>
        <v>3</v>
      </c>
      <c r="F144" s="13"/>
      <c r="G144" s="4">
        <f>(B144+F132)/2</f>
        <v>2.5</v>
      </c>
      <c r="H144" s="13"/>
      <c r="I144" s="27">
        <f>(B144+H132)/2</f>
        <v>2</v>
      </c>
      <c r="J144" s="13"/>
      <c r="K144" s="27">
        <f>(B144+J132)/2</f>
        <v>1.5</v>
      </c>
      <c r="L144" s="13"/>
      <c r="M144" s="9">
        <f>(B144+L132)/2</f>
        <v>1</v>
      </c>
      <c r="N144" s="30" t="str">
        <f>IF(D148+F148+H148+J148+L148=0," ",((D148*E144)+(F148*G144)+(H148*I144)+(J148*K144)+(L148*M144))/(D148+F148+H148+J148+L148))</f>
        <v xml:space="preserve"> </v>
      </c>
    </row>
    <row r="145" spans="1:14" x14ac:dyDescent="0.3">
      <c r="A145" s="42"/>
      <c r="B145" s="33"/>
      <c r="C145" s="29" t="s">
        <v>1</v>
      </c>
      <c r="D145" s="14"/>
      <c r="E145" s="29">
        <f>(B144+D132)/2</f>
        <v>3</v>
      </c>
      <c r="F145" s="14"/>
      <c r="G145" s="28">
        <f>(B144+F132)/2</f>
        <v>2.5</v>
      </c>
      <c r="H145" s="14"/>
      <c r="I145" s="29">
        <f>(B144+H132)/2</f>
        <v>2</v>
      </c>
      <c r="J145" s="14"/>
      <c r="K145" s="29">
        <f>(B144+J132)/2</f>
        <v>1.5</v>
      </c>
      <c r="L145" s="14"/>
      <c r="M145" s="10">
        <f>(B144+L132)/2</f>
        <v>1</v>
      </c>
      <c r="N145" s="31"/>
    </row>
    <row r="146" spans="1:14" x14ac:dyDescent="0.3">
      <c r="A146" s="42"/>
      <c r="B146" s="33"/>
      <c r="C146" s="29" t="s">
        <v>2</v>
      </c>
      <c r="D146" s="14"/>
      <c r="E146" s="29">
        <f>(B144+D132)/2</f>
        <v>3</v>
      </c>
      <c r="F146" s="14"/>
      <c r="G146" s="28">
        <f>(B144+F132)/2</f>
        <v>2.5</v>
      </c>
      <c r="H146" s="14"/>
      <c r="I146" s="29">
        <f>(B144+H132)/2</f>
        <v>2</v>
      </c>
      <c r="J146" s="14"/>
      <c r="K146" s="29">
        <f>(B144+J132)/2</f>
        <v>1.5</v>
      </c>
      <c r="L146" s="14"/>
      <c r="M146" s="10">
        <f>(B144+L132)/2</f>
        <v>1</v>
      </c>
      <c r="N146" s="31"/>
    </row>
    <row r="147" spans="1:14" ht="15" thickBot="1" x14ac:dyDescent="0.35">
      <c r="A147" s="42"/>
      <c r="B147" s="33"/>
      <c r="C147" s="29" t="s">
        <v>3</v>
      </c>
      <c r="D147" s="14"/>
      <c r="E147" s="29">
        <f>(B144+D132)/2</f>
        <v>3</v>
      </c>
      <c r="F147" s="14"/>
      <c r="G147" s="28">
        <f>(B144+F132)/2</f>
        <v>2.5</v>
      </c>
      <c r="H147" s="14"/>
      <c r="I147" s="29">
        <f>(B144+H132)/2</f>
        <v>2</v>
      </c>
      <c r="J147" s="14"/>
      <c r="K147" s="29">
        <f>(B144+J132)/2</f>
        <v>1.5</v>
      </c>
      <c r="L147" s="14"/>
      <c r="M147" s="10">
        <f>(B144+L132)/2</f>
        <v>1</v>
      </c>
      <c r="N147" s="31"/>
    </row>
    <row r="148" spans="1:14" ht="15" hidden="1" customHeight="1" thickBot="1" x14ac:dyDescent="0.35">
      <c r="A148" s="42"/>
      <c r="B148" s="34"/>
      <c r="C148" s="5"/>
      <c r="D148" s="15">
        <f>COUNTA(D144:D147)</f>
        <v>0</v>
      </c>
      <c r="E148" s="5"/>
      <c r="F148" s="15">
        <f>COUNTA(F144:F147)</f>
        <v>0</v>
      </c>
      <c r="G148" s="7"/>
      <c r="H148" s="15">
        <f>COUNTA(H144:H147)</f>
        <v>0</v>
      </c>
      <c r="I148" s="5"/>
      <c r="J148" s="15">
        <f>COUNTA(J144:J147)</f>
        <v>0</v>
      </c>
      <c r="K148" s="5"/>
      <c r="L148" s="15">
        <f>COUNTA(L144:L147)</f>
        <v>0</v>
      </c>
      <c r="M148" s="11"/>
      <c r="N148" s="18"/>
    </row>
    <row r="149" spans="1:14" x14ac:dyDescent="0.3">
      <c r="A149" s="42"/>
      <c r="B149" s="32">
        <v>1</v>
      </c>
      <c r="C149" s="27" t="s">
        <v>0</v>
      </c>
      <c r="D149" s="13"/>
      <c r="E149" s="27">
        <f>(B149+D132)/2</f>
        <v>2.5</v>
      </c>
      <c r="F149" s="13"/>
      <c r="G149" s="4">
        <f>(B149+F132)/2</f>
        <v>2</v>
      </c>
      <c r="H149" s="13"/>
      <c r="I149" s="27">
        <f>(B149+H132)/2</f>
        <v>1.5</v>
      </c>
      <c r="J149" s="13"/>
      <c r="K149" s="27">
        <f>(B149+J132)/2</f>
        <v>1</v>
      </c>
      <c r="L149" s="13"/>
      <c r="M149" s="9">
        <f>(B149+L132)/2</f>
        <v>0.5</v>
      </c>
      <c r="N149" s="30" t="str">
        <f>IF(D153+F153+H153+J153+L153=0," ",((D153*E149)+(F153*G149)+(H153*I149)+(J153*K149)+(L153*M149))/(D153+F153+H153+J153+L153))</f>
        <v xml:space="preserve"> </v>
      </c>
    </row>
    <row r="150" spans="1:14" x14ac:dyDescent="0.3">
      <c r="A150" s="42"/>
      <c r="B150" s="33"/>
      <c r="C150" s="29" t="s">
        <v>1</v>
      </c>
      <c r="D150" s="14"/>
      <c r="E150" s="29">
        <f>(B149+D132)/2</f>
        <v>2.5</v>
      </c>
      <c r="F150" s="14"/>
      <c r="G150" s="28">
        <f>(B149+F132)/2</f>
        <v>2</v>
      </c>
      <c r="H150" s="14"/>
      <c r="I150" s="29">
        <f>(B149+H132)/2</f>
        <v>1.5</v>
      </c>
      <c r="J150" s="14"/>
      <c r="K150" s="29">
        <f>(B149+J132)/2</f>
        <v>1</v>
      </c>
      <c r="L150" s="14"/>
      <c r="M150" s="10">
        <f>(B149+L132)/2</f>
        <v>0.5</v>
      </c>
      <c r="N150" s="31"/>
    </row>
    <row r="151" spans="1:14" x14ac:dyDescent="0.3">
      <c r="A151" s="42"/>
      <c r="B151" s="33"/>
      <c r="C151" s="29" t="s">
        <v>2</v>
      </c>
      <c r="D151" s="14"/>
      <c r="E151" s="29">
        <f>(B149+D132)/2</f>
        <v>2.5</v>
      </c>
      <c r="F151" s="14"/>
      <c r="G151" s="28">
        <f>(B149+F132)/2</f>
        <v>2</v>
      </c>
      <c r="H151" s="14"/>
      <c r="I151" s="29">
        <f>(B149+H132)/2</f>
        <v>1.5</v>
      </c>
      <c r="J151" s="14"/>
      <c r="K151" s="29">
        <f>(B149+J132)/2</f>
        <v>1</v>
      </c>
      <c r="L151" s="14"/>
      <c r="M151" s="10">
        <f>(B149+L132)/2</f>
        <v>0.5</v>
      </c>
      <c r="N151" s="31"/>
    </row>
    <row r="152" spans="1:14" ht="15" thickBot="1" x14ac:dyDescent="0.35">
      <c r="A152" s="42"/>
      <c r="B152" s="33"/>
      <c r="C152" s="29" t="s">
        <v>3</v>
      </c>
      <c r="D152" s="14"/>
      <c r="E152" s="29">
        <f>(B149+D132)/2</f>
        <v>2.5</v>
      </c>
      <c r="F152" s="14"/>
      <c r="G152" s="28">
        <f>(B149+F132)/2</f>
        <v>2</v>
      </c>
      <c r="H152" s="14"/>
      <c r="I152" s="29">
        <f>(B149+H132)/2</f>
        <v>1.5</v>
      </c>
      <c r="J152" s="14"/>
      <c r="K152" s="29">
        <f>(B149+J132)/2</f>
        <v>1</v>
      </c>
      <c r="L152" s="14"/>
      <c r="M152" s="10">
        <f>(B149+L132)/2</f>
        <v>0.5</v>
      </c>
      <c r="N152" s="31"/>
    </row>
    <row r="153" spans="1:14" ht="15" hidden="1" customHeight="1" thickBot="1" x14ac:dyDescent="0.35">
      <c r="A153" s="42"/>
      <c r="B153" s="34"/>
      <c r="C153" s="6"/>
      <c r="D153" s="15">
        <f>COUNTA(D149:D152)</f>
        <v>0</v>
      </c>
      <c r="E153" s="5"/>
      <c r="F153" s="6">
        <f>COUNTA(F149:F152)</f>
        <v>0</v>
      </c>
      <c r="G153" s="7"/>
      <c r="H153" s="6">
        <f>COUNTA(H149:H152)</f>
        <v>0</v>
      </c>
      <c r="I153" s="5"/>
      <c r="J153" s="6">
        <f>COUNTA(J149:J152)</f>
        <v>0</v>
      </c>
      <c r="K153" s="5"/>
      <c r="L153" s="6">
        <f>COUNTA(L149:L152)</f>
        <v>0</v>
      </c>
      <c r="M153" s="11"/>
      <c r="N153" s="18"/>
    </row>
    <row r="154" spans="1:14" ht="15" thickBot="1" x14ac:dyDescent="0.35">
      <c r="A154" s="43"/>
      <c r="B154" s="8">
        <v>0</v>
      </c>
      <c r="C154" s="12"/>
      <c r="D154" s="16"/>
      <c r="E154" s="44" t="s">
        <v>9</v>
      </c>
      <c r="F154" s="45"/>
      <c r="G154" s="45"/>
      <c r="H154" s="45"/>
      <c r="I154" s="45"/>
      <c r="J154" s="45"/>
      <c r="K154" s="45"/>
      <c r="L154" s="45"/>
      <c r="M154" s="45"/>
      <c r="N154" s="19" t="str">
        <f>IF(D154&gt;0, 0," ")</f>
        <v xml:space="preserve"> </v>
      </c>
    </row>
    <row r="155" spans="1:14" ht="15" thickBot="1" x14ac:dyDescent="0.35">
      <c r="A155" s="46" t="s">
        <v>40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8"/>
      <c r="N155" s="19" t="e">
        <f>AVERAGE(N134:N154)</f>
        <v>#DIV/0!</v>
      </c>
    </row>
    <row r="156" spans="1:14" x14ac:dyDescent="0.3">
      <c r="N156" s="1"/>
    </row>
    <row r="165" spans="1:14" x14ac:dyDescent="0.3">
      <c r="A165" t="s">
        <v>10</v>
      </c>
      <c r="E165" s="20">
        <f>E124</f>
        <v>0</v>
      </c>
    </row>
    <row r="166" spans="1:14" x14ac:dyDescent="0.3">
      <c r="A166" s="49" t="s">
        <v>41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1:14" x14ac:dyDescent="0.3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 x14ac:dyDescent="0.3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70" spans="1:14" ht="15" thickBot="1" x14ac:dyDescent="0.35"/>
    <row r="171" spans="1:14" x14ac:dyDescent="0.3">
      <c r="A171" s="41" t="s">
        <v>7</v>
      </c>
      <c r="B171" s="59" t="s">
        <v>8</v>
      </c>
      <c r="C171" s="56" t="s">
        <v>6</v>
      </c>
      <c r="D171" s="50" t="s">
        <v>5</v>
      </c>
      <c r="E171" s="51"/>
      <c r="F171" s="51"/>
      <c r="G171" s="51"/>
      <c r="H171" s="51"/>
      <c r="I171" s="51"/>
      <c r="J171" s="51"/>
      <c r="K171" s="51"/>
      <c r="L171" s="51"/>
      <c r="M171" s="52"/>
      <c r="N171" s="53" t="s">
        <v>4</v>
      </c>
    </row>
    <row r="172" spans="1:14" x14ac:dyDescent="0.3">
      <c r="A172" s="42"/>
      <c r="B172" s="60"/>
      <c r="C172" s="57"/>
      <c r="D172" s="36">
        <v>4</v>
      </c>
      <c r="E172" s="37"/>
      <c r="F172" s="37">
        <v>3</v>
      </c>
      <c r="G172" s="37"/>
      <c r="H172" s="37">
        <v>2</v>
      </c>
      <c r="I172" s="37"/>
      <c r="J172" s="37">
        <v>1</v>
      </c>
      <c r="K172" s="37"/>
      <c r="L172" s="37">
        <v>0</v>
      </c>
      <c r="M172" s="38"/>
      <c r="N172" s="54"/>
    </row>
    <row r="173" spans="1:14" ht="145.19999999999999" customHeight="1" thickBot="1" x14ac:dyDescent="0.35">
      <c r="A173" s="42"/>
      <c r="B173" s="61"/>
      <c r="C173" s="58"/>
      <c r="D173" s="40" t="s">
        <v>28</v>
      </c>
      <c r="E173" s="35"/>
      <c r="F173" s="35" t="s">
        <v>29</v>
      </c>
      <c r="G173" s="35"/>
      <c r="H173" s="35" t="s">
        <v>30</v>
      </c>
      <c r="I173" s="35"/>
      <c r="J173" s="35" t="s">
        <v>31</v>
      </c>
      <c r="K173" s="35"/>
      <c r="L173" s="35" t="s">
        <v>32</v>
      </c>
      <c r="M173" s="39"/>
      <c r="N173" s="55"/>
    </row>
    <row r="174" spans="1:14" x14ac:dyDescent="0.3">
      <c r="A174" s="42"/>
      <c r="B174" s="32">
        <v>4</v>
      </c>
      <c r="C174" s="27" t="s">
        <v>0</v>
      </c>
      <c r="D174" s="13"/>
      <c r="E174" s="27">
        <f>(B174+D172)/2</f>
        <v>4</v>
      </c>
      <c r="F174" s="13"/>
      <c r="G174" s="4">
        <f>(B174+F172)/2</f>
        <v>3.5</v>
      </c>
      <c r="H174" s="13"/>
      <c r="I174" s="27">
        <f>(B174+H172)/2</f>
        <v>3</v>
      </c>
      <c r="J174" s="13"/>
      <c r="K174" s="27">
        <f>(B174+J172)/2</f>
        <v>2.5</v>
      </c>
      <c r="L174" s="13"/>
      <c r="M174" s="9">
        <f>(B174+L172)/2</f>
        <v>2</v>
      </c>
      <c r="N174" s="30" t="str">
        <f>IF(D178+F178+H178+J178+L178=0, " ",((D178*E174)+(F178*G174)+(H178*I174)+(J178*K174)+(L178*M174))/(D178+F178+H178+J178+L178))</f>
        <v xml:space="preserve"> </v>
      </c>
    </row>
    <row r="175" spans="1:14" x14ac:dyDescent="0.3">
      <c r="A175" s="42"/>
      <c r="B175" s="33"/>
      <c r="C175" s="29" t="s">
        <v>1</v>
      </c>
      <c r="D175" s="14"/>
      <c r="E175" s="29">
        <f>(B174+D172)/2</f>
        <v>4</v>
      </c>
      <c r="F175" s="14"/>
      <c r="G175" s="28">
        <f>(B174+F172)/2</f>
        <v>3.5</v>
      </c>
      <c r="H175" s="14"/>
      <c r="I175" s="29">
        <f>(B174+H172)/2</f>
        <v>3</v>
      </c>
      <c r="J175" s="14"/>
      <c r="K175" s="29">
        <f>(B174+J172)/2</f>
        <v>2.5</v>
      </c>
      <c r="L175" s="14"/>
      <c r="M175" s="10">
        <f>(B174+L172)/2</f>
        <v>2</v>
      </c>
      <c r="N175" s="31"/>
    </row>
    <row r="176" spans="1:14" x14ac:dyDescent="0.3">
      <c r="A176" s="42"/>
      <c r="B176" s="33"/>
      <c r="C176" s="29" t="s">
        <v>2</v>
      </c>
      <c r="D176" s="14"/>
      <c r="E176" s="29">
        <f>(B174+D172)/2</f>
        <v>4</v>
      </c>
      <c r="F176" s="14"/>
      <c r="G176" s="28">
        <f>(B174+F172)/2</f>
        <v>3.5</v>
      </c>
      <c r="H176" s="14"/>
      <c r="I176" s="29">
        <f>(B174+H172)/2</f>
        <v>3</v>
      </c>
      <c r="J176" s="14"/>
      <c r="K176" s="29">
        <f>(B174+J172)/2</f>
        <v>2.5</v>
      </c>
      <c r="L176" s="14"/>
      <c r="M176" s="10">
        <f>(B174+L172)/2</f>
        <v>2</v>
      </c>
      <c r="N176" s="31"/>
    </row>
    <row r="177" spans="1:14" ht="15" thickBot="1" x14ac:dyDescent="0.35">
      <c r="A177" s="42"/>
      <c r="B177" s="33"/>
      <c r="C177" s="29" t="s">
        <v>3</v>
      </c>
      <c r="D177" s="14"/>
      <c r="E177" s="29">
        <f>(B174+D172)/2</f>
        <v>4</v>
      </c>
      <c r="F177" s="14"/>
      <c r="G177" s="28">
        <f>(B174+F172)/2</f>
        <v>3.5</v>
      </c>
      <c r="H177" s="14"/>
      <c r="I177" s="29">
        <f>(B174+H172)/2</f>
        <v>3</v>
      </c>
      <c r="J177" s="14"/>
      <c r="K177" s="29">
        <f>(B174+J172)/2</f>
        <v>2.5</v>
      </c>
      <c r="L177" s="14"/>
      <c r="M177" s="10">
        <f>(B174+L172)/2</f>
        <v>2</v>
      </c>
      <c r="N177" s="31"/>
    </row>
    <row r="178" spans="1:14" ht="15" hidden="1" customHeight="1" thickBot="1" x14ac:dyDescent="0.35">
      <c r="A178" s="42"/>
      <c r="B178" s="34"/>
      <c r="C178" s="5"/>
      <c r="D178" s="15">
        <f>COUNTA(D174:D177)</f>
        <v>0</v>
      </c>
      <c r="E178" s="5"/>
      <c r="F178" s="15">
        <f>COUNTA(F174:F177)</f>
        <v>0</v>
      </c>
      <c r="G178" s="7"/>
      <c r="H178" s="15">
        <f>COUNTA(H174:H177)</f>
        <v>0</v>
      </c>
      <c r="I178" s="5"/>
      <c r="J178" s="15">
        <f>COUNTA(J174:J177)</f>
        <v>0</v>
      </c>
      <c r="K178" s="5"/>
      <c r="L178" s="15">
        <f>COUNTA(L174:L177)</f>
        <v>0</v>
      </c>
      <c r="M178" s="11"/>
      <c r="N178" s="18"/>
    </row>
    <row r="179" spans="1:14" x14ac:dyDescent="0.3">
      <c r="A179" s="42"/>
      <c r="B179" s="32">
        <v>3</v>
      </c>
      <c r="C179" s="27" t="s">
        <v>0</v>
      </c>
      <c r="D179" s="13"/>
      <c r="E179" s="27">
        <f>(B179+D172)/2</f>
        <v>3.5</v>
      </c>
      <c r="F179" s="13"/>
      <c r="G179" s="4">
        <f>(B179+F172)/2</f>
        <v>3</v>
      </c>
      <c r="H179" s="13"/>
      <c r="I179" s="27">
        <f>(B179+H172)/2</f>
        <v>2.5</v>
      </c>
      <c r="J179" s="13"/>
      <c r="K179" s="27">
        <f>(B179+J172)/2</f>
        <v>2</v>
      </c>
      <c r="L179" s="13"/>
      <c r="M179" s="9">
        <f>(B179+L172)/2</f>
        <v>1.5</v>
      </c>
      <c r="N179" s="30" t="str">
        <f>IF(D183+F183+H183+J183+L183=0, " ",((D183*E179)+(F183*G179)+(H183*I179)+(J183*K179)+(L183*M179))/(D183+F183+H183+J183+L183))</f>
        <v xml:space="preserve"> </v>
      </c>
    </row>
    <row r="180" spans="1:14" x14ac:dyDescent="0.3">
      <c r="A180" s="42"/>
      <c r="B180" s="33"/>
      <c r="C180" s="29" t="s">
        <v>1</v>
      </c>
      <c r="D180" s="14"/>
      <c r="E180" s="29">
        <f>(B179+D172)/2</f>
        <v>3.5</v>
      </c>
      <c r="F180" s="14"/>
      <c r="G180" s="28">
        <f>(B179+F172)/2</f>
        <v>3</v>
      </c>
      <c r="H180" s="14"/>
      <c r="I180" s="29">
        <f>(B179+H172)/2</f>
        <v>2.5</v>
      </c>
      <c r="J180" s="14"/>
      <c r="K180" s="29">
        <f>(B179+J172)/2</f>
        <v>2</v>
      </c>
      <c r="L180" s="14"/>
      <c r="M180" s="10">
        <f>(B179+L172)/2</f>
        <v>1.5</v>
      </c>
      <c r="N180" s="31"/>
    </row>
    <row r="181" spans="1:14" x14ac:dyDescent="0.3">
      <c r="A181" s="42"/>
      <c r="B181" s="33"/>
      <c r="C181" s="29" t="s">
        <v>2</v>
      </c>
      <c r="D181" s="14"/>
      <c r="E181" s="29">
        <f>(B179+D172)/2</f>
        <v>3.5</v>
      </c>
      <c r="F181" s="14"/>
      <c r="G181" s="28">
        <f>(B179+F172)/2</f>
        <v>3</v>
      </c>
      <c r="H181" s="14"/>
      <c r="I181" s="29">
        <f>(B179+H172)/2</f>
        <v>2.5</v>
      </c>
      <c r="J181" s="14"/>
      <c r="K181" s="29">
        <f>(B179+J172)/2</f>
        <v>2</v>
      </c>
      <c r="L181" s="14"/>
      <c r="M181" s="10">
        <f>(B179+L172)/2</f>
        <v>1.5</v>
      </c>
      <c r="N181" s="31"/>
    </row>
    <row r="182" spans="1:14" ht="15" thickBot="1" x14ac:dyDescent="0.35">
      <c r="A182" s="42"/>
      <c r="B182" s="33"/>
      <c r="C182" s="29" t="s">
        <v>3</v>
      </c>
      <c r="D182" s="14"/>
      <c r="E182" s="29">
        <f>(B179+D172)/2</f>
        <v>3.5</v>
      </c>
      <c r="F182" s="14"/>
      <c r="G182" s="28">
        <f>(B179+F172)/2</f>
        <v>3</v>
      </c>
      <c r="H182" s="14"/>
      <c r="I182" s="29">
        <f>(B179+H172)/2</f>
        <v>2.5</v>
      </c>
      <c r="J182" s="14"/>
      <c r="K182" s="29">
        <f>(B179+J172)/2</f>
        <v>2</v>
      </c>
      <c r="L182" s="14"/>
      <c r="M182" s="10">
        <f>(B179+L172)/2</f>
        <v>1.5</v>
      </c>
      <c r="N182" s="31"/>
    </row>
    <row r="183" spans="1:14" ht="15" hidden="1" customHeight="1" thickBot="1" x14ac:dyDescent="0.35">
      <c r="A183" s="42"/>
      <c r="B183" s="34"/>
      <c r="C183" s="5"/>
      <c r="D183" s="15">
        <f>COUNTA(D179:D182)</f>
        <v>0</v>
      </c>
      <c r="E183" s="5"/>
      <c r="F183" s="15">
        <f>COUNTA(F179:F182)</f>
        <v>0</v>
      </c>
      <c r="G183" s="7"/>
      <c r="H183" s="15">
        <f>COUNTA(H179:H182)</f>
        <v>0</v>
      </c>
      <c r="I183" s="5"/>
      <c r="J183" s="15">
        <f>COUNTA(J179:J182)</f>
        <v>0</v>
      </c>
      <c r="K183" s="5"/>
      <c r="L183" s="15">
        <f>COUNTA(L179:L182)</f>
        <v>0</v>
      </c>
      <c r="M183" s="11"/>
      <c r="N183" s="18"/>
    </row>
    <row r="184" spans="1:14" x14ac:dyDescent="0.3">
      <c r="A184" s="42"/>
      <c r="B184" s="32">
        <v>2</v>
      </c>
      <c r="C184" s="27" t="s">
        <v>0</v>
      </c>
      <c r="D184" s="13"/>
      <c r="E184" s="27">
        <f>(B184+D172)/2</f>
        <v>3</v>
      </c>
      <c r="F184" s="13"/>
      <c r="G184" s="4">
        <f>(B184+F172)/2</f>
        <v>2.5</v>
      </c>
      <c r="H184" s="13"/>
      <c r="I184" s="27">
        <f>(B184+H172)/2</f>
        <v>2</v>
      </c>
      <c r="J184" s="13"/>
      <c r="K184" s="27">
        <f>(B184+J172)/2</f>
        <v>1.5</v>
      </c>
      <c r="L184" s="13"/>
      <c r="M184" s="9">
        <f>(B184+L172)/2</f>
        <v>1</v>
      </c>
      <c r="N184" s="30" t="str">
        <f>IF(D188+F188+H188+J188+L188=0," ",((D188*E184)+(F188*G184)+(H188*I184)+(J188*K184)+(L188*M184))/(D188+F188+H188+J188+L188))</f>
        <v xml:space="preserve"> </v>
      </c>
    </row>
    <row r="185" spans="1:14" x14ac:dyDescent="0.3">
      <c r="A185" s="42"/>
      <c r="B185" s="33"/>
      <c r="C185" s="29" t="s">
        <v>1</v>
      </c>
      <c r="D185" s="14"/>
      <c r="E185" s="29">
        <f>(B184+D172)/2</f>
        <v>3</v>
      </c>
      <c r="F185" s="14"/>
      <c r="G185" s="28">
        <f>(B184+F172)/2</f>
        <v>2.5</v>
      </c>
      <c r="H185" s="14"/>
      <c r="I185" s="29">
        <f>(B184+H172)/2</f>
        <v>2</v>
      </c>
      <c r="J185" s="14"/>
      <c r="K185" s="29">
        <f>(B184+J172)/2</f>
        <v>1.5</v>
      </c>
      <c r="L185" s="14"/>
      <c r="M185" s="10">
        <f>(B184+L172)/2</f>
        <v>1</v>
      </c>
      <c r="N185" s="31"/>
    </row>
    <row r="186" spans="1:14" x14ac:dyDescent="0.3">
      <c r="A186" s="42"/>
      <c r="B186" s="33"/>
      <c r="C186" s="29" t="s">
        <v>2</v>
      </c>
      <c r="D186" s="14"/>
      <c r="E186" s="29">
        <f>(B184+D172)/2</f>
        <v>3</v>
      </c>
      <c r="F186" s="14"/>
      <c r="G186" s="28">
        <f>(B184+F172)/2</f>
        <v>2.5</v>
      </c>
      <c r="H186" s="14"/>
      <c r="I186" s="29">
        <f>(B184+H172)/2</f>
        <v>2</v>
      </c>
      <c r="J186" s="14"/>
      <c r="K186" s="29">
        <f>(B184+J172)/2</f>
        <v>1.5</v>
      </c>
      <c r="L186" s="14"/>
      <c r="M186" s="10">
        <f>(B184+L172)/2</f>
        <v>1</v>
      </c>
      <c r="N186" s="31"/>
    </row>
    <row r="187" spans="1:14" ht="15" thickBot="1" x14ac:dyDescent="0.35">
      <c r="A187" s="42"/>
      <c r="B187" s="33"/>
      <c r="C187" s="29" t="s">
        <v>3</v>
      </c>
      <c r="D187" s="14"/>
      <c r="E187" s="29">
        <f>(B184+D172)/2</f>
        <v>3</v>
      </c>
      <c r="F187" s="14"/>
      <c r="G187" s="28">
        <f>(B184+F172)/2</f>
        <v>2.5</v>
      </c>
      <c r="H187" s="14"/>
      <c r="I187" s="29">
        <f>(B184+H172)/2</f>
        <v>2</v>
      </c>
      <c r="J187" s="14"/>
      <c r="K187" s="29">
        <f>(B184+J172)/2</f>
        <v>1.5</v>
      </c>
      <c r="L187" s="14"/>
      <c r="M187" s="10">
        <f>(B184+L172)/2</f>
        <v>1</v>
      </c>
      <c r="N187" s="31"/>
    </row>
    <row r="188" spans="1:14" ht="15" hidden="1" customHeight="1" thickBot="1" x14ac:dyDescent="0.35">
      <c r="A188" s="42"/>
      <c r="B188" s="34"/>
      <c r="C188" s="5"/>
      <c r="D188" s="15">
        <f>COUNTA(D184:D187)</f>
        <v>0</v>
      </c>
      <c r="E188" s="5"/>
      <c r="F188" s="15">
        <f>COUNTA(F184:F187)</f>
        <v>0</v>
      </c>
      <c r="G188" s="7"/>
      <c r="H188" s="15">
        <f>COUNTA(H184:H187)</f>
        <v>0</v>
      </c>
      <c r="I188" s="5"/>
      <c r="J188" s="15">
        <f>COUNTA(J184:J187)</f>
        <v>0</v>
      </c>
      <c r="K188" s="5"/>
      <c r="L188" s="15">
        <f>COUNTA(L184:L187)</f>
        <v>0</v>
      </c>
      <c r="M188" s="11"/>
      <c r="N188" s="18"/>
    </row>
    <row r="189" spans="1:14" x14ac:dyDescent="0.3">
      <c r="A189" s="42"/>
      <c r="B189" s="32">
        <v>1</v>
      </c>
      <c r="C189" s="27" t="s">
        <v>0</v>
      </c>
      <c r="D189" s="13"/>
      <c r="E189" s="27">
        <f>(B189+D172)/2</f>
        <v>2.5</v>
      </c>
      <c r="F189" s="13"/>
      <c r="G189" s="4">
        <f>(B189+F172)/2</f>
        <v>2</v>
      </c>
      <c r="H189" s="13"/>
      <c r="I189" s="27">
        <f>(B189+H172)/2</f>
        <v>1.5</v>
      </c>
      <c r="J189" s="13"/>
      <c r="K189" s="27">
        <f>(B189+J172)/2</f>
        <v>1</v>
      </c>
      <c r="L189" s="13"/>
      <c r="M189" s="9">
        <f>(B189+L172)/2</f>
        <v>0.5</v>
      </c>
      <c r="N189" s="30" t="str">
        <f>IF(D193+F193+H193+J193+L193=0," ",((D193*E189)+(F193*G189)+(H193*I189)+(J193*K189)+(L193*M189))/(D193+F193+H193+J193+L193))</f>
        <v xml:space="preserve"> </v>
      </c>
    </row>
    <row r="190" spans="1:14" x14ac:dyDescent="0.3">
      <c r="A190" s="42"/>
      <c r="B190" s="33"/>
      <c r="C190" s="29" t="s">
        <v>1</v>
      </c>
      <c r="D190" s="14"/>
      <c r="E190" s="29">
        <f>(B189+D172)/2</f>
        <v>2.5</v>
      </c>
      <c r="F190" s="14"/>
      <c r="G190" s="28">
        <f>(B189+F172)/2</f>
        <v>2</v>
      </c>
      <c r="H190" s="14"/>
      <c r="I190" s="29">
        <f>(B189+H172)/2</f>
        <v>1.5</v>
      </c>
      <c r="J190" s="14"/>
      <c r="K190" s="29">
        <f>(B189+J172)/2</f>
        <v>1</v>
      </c>
      <c r="L190" s="14"/>
      <c r="M190" s="10">
        <f>(B189+L172)/2</f>
        <v>0.5</v>
      </c>
      <c r="N190" s="31"/>
    </row>
    <row r="191" spans="1:14" x14ac:dyDescent="0.3">
      <c r="A191" s="42"/>
      <c r="B191" s="33"/>
      <c r="C191" s="29" t="s">
        <v>2</v>
      </c>
      <c r="D191" s="14"/>
      <c r="E191" s="29">
        <f>(B189+D172)/2</f>
        <v>2.5</v>
      </c>
      <c r="F191" s="14"/>
      <c r="G191" s="28">
        <f>(B189+F172)/2</f>
        <v>2</v>
      </c>
      <c r="H191" s="14"/>
      <c r="I191" s="29">
        <f>(B189+H172)/2</f>
        <v>1.5</v>
      </c>
      <c r="J191" s="14"/>
      <c r="K191" s="29">
        <f>(B189+J172)/2</f>
        <v>1</v>
      </c>
      <c r="L191" s="14"/>
      <c r="M191" s="10">
        <f>(B189+L172)/2</f>
        <v>0.5</v>
      </c>
      <c r="N191" s="31"/>
    </row>
    <row r="192" spans="1:14" ht="15" thickBot="1" x14ac:dyDescent="0.35">
      <c r="A192" s="42"/>
      <c r="B192" s="33"/>
      <c r="C192" s="29" t="s">
        <v>3</v>
      </c>
      <c r="D192" s="14"/>
      <c r="E192" s="29">
        <f>(B189+D172)/2</f>
        <v>2.5</v>
      </c>
      <c r="F192" s="14"/>
      <c r="G192" s="28">
        <f>(B189+F172)/2</f>
        <v>2</v>
      </c>
      <c r="H192" s="14"/>
      <c r="I192" s="29">
        <f>(B189+H172)/2</f>
        <v>1.5</v>
      </c>
      <c r="J192" s="14"/>
      <c r="K192" s="29">
        <f>(B189+J172)/2</f>
        <v>1</v>
      </c>
      <c r="L192" s="14"/>
      <c r="M192" s="10">
        <f>(B189+L172)/2</f>
        <v>0.5</v>
      </c>
      <c r="N192" s="31"/>
    </row>
    <row r="193" spans="1:14" ht="15" hidden="1" customHeight="1" thickBot="1" x14ac:dyDescent="0.35">
      <c r="A193" s="42"/>
      <c r="B193" s="34"/>
      <c r="C193" s="6"/>
      <c r="D193" s="15">
        <f>COUNTA(D189:D192)</f>
        <v>0</v>
      </c>
      <c r="E193" s="5"/>
      <c r="F193" s="6">
        <f>COUNTA(F189:F192)</f>
        <v>0</v>
      </c>
      <c r="G193" s="7"/>
      <c r="H193" s="6">
        <f>COUNTA(H189:H192)</f>
        <v>0</v>
      </c>
      <c r="I193" s="5"/>
      <c r="J193" s="6">
        <f>COUNTA(J189:J192)</f>
        <v>0</v>
      </c>
      <c r="K193" s="5"/>
      <c r="L193" s="6">
        <f>COUNTA(L189:L192)</f>
        <v>0</v>
      </c>
      <c r="M193" s="11"/>
      <c r="N193" s="18"/>
    </row>
    <row r="194" spans="1:14" ht="15" thickBot="1" x14ac:dyDescent="0.35">
      <c r="A194" s="43"/>
      <c r="B194" s="8">
        <v>0</v>
      </c>
      <c r="C194" s="12"/>
      <c r="D194" s="16"/>
      <c r="E194" s="44" t="s">
        <v>9</v>
      </c>
      <c r="F194" s="45"/>
      <c r="G194" s="45"/>
      <c r="H194" s="45"/>
      <c r="I194" s="45"/>
      <c r="J194" s="45"/>
      <c r="K194" s="45"/>
      <c r="L194" s="45"/>
      <c r="M194" s="45"/>
      <c r="N194" s="19" t="str">
        <f>IF(D194&gt;0, 0," ")</f>
        <v xml:space="preserve"> </v>
      </c>
    </row>
    <row r="195" spans="1:14" ht="15" thickBot="1" x14ac:dyDescent="0.35">
      <c r="A195" s="46" t="s">
        <v>42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8"/>
      <c r="N195" s="19" t="e">
        <f>AVERAGE(N174:N194)</f>
        <v>#DIV/0!</v>
      </c>
    </row>
    <row r="196" spans="1:14" x14ac:dyDescent="0.3">
      <c r="N196" s="1"/>
    </row>
    <row r="206" spans="1:14" x14ac:dyDescent="0.3">
      <c r="A206" t="s">
        <v>10</v>
      </c>
      <c r="E206" s="20">
        <f>E165</f>
        <v>0</v>
      </c>
    </row>
    <row r="208" spans="1:14" x14ac:dyDescent="0.3">
      <c r="A208" s="49" t="s">
        <v>43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spans="1:14" x14ac:dyDescent="0.3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spans="1:14" x14ac:dyDescent="0.3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2" spans="1:14" ht="15" thickBot="1" x14ac:dyDescent="0.35"/>
    <row r="213" spans="1:14" x14ac:dyDescent="0.3">
      <c r="A213" s="41" t="s">
        <v>7</v>
      </c>
      <c r="B213" s="59" t="s">
        <v>8</v>
      </c>
      <c r="C213" s="56" t="s">
        <v>6</v>
      </c>
      <c r="D213" s="50" t="s">
        <v>5</v>
      </c>
      <c r="E213" s="51"/>
      <c r="F213" s="51"/>
      <c r="G213" s="51"/>
      <c r="H213" s="51"/>
      <c r="I213" s="51"/>
      <c r="J213" s="51"/>
      <c r="K213" s="51"/>
      <c r="L213" s="51"/>
      <c r="M213" s="52"/>
      <c r="N213" s="53" t="s">
        <v>4</v>
      </c>
    </row>
    <row r="214" spans="1:14" x14ac:dyDescent="0.3">
      <c r="A214" s="42"/>
      <c r="B214" s="60"/>
      <c r="C214" s="57"/>
      <c r="D214" s="36">
        <v>4</v>
      </c>
      <c r="E214" s="37"/>
      <c r="F214" s="37">
        <v>3</v>
      </c>
      <c r="G214" s="37"/>
      <c r="H214" s="37">
        <v>2</v>
      </c>
      <c r="I214" s="37"/>
      <c r="J214" s="37">
        <v>1</v>
      </c>
      <c r="K214" s="37"/>
      <c r="L214" s="37">
        <v>0</v>
      </c>
      <c r="M214" s="38"/>
      <c r="N214" s="54"/>
    </row>
    <row r="215" spans="1:14" ht="145.19999999999999" customHeight="1" thickBot="1" x14ac:dyDescent="0.35">
      <c r="A215" s="42"/>
      <c r="B215" s="61"/>
      <c r="C215" s="58"/>
      <c r="D215" s="40" t="s">
        <v>28</v>
      </c>
      <c r="E215" s="35"/>
      <c r="F215" s="35" t="s">
        <v>29</v>
      </c>
      <c r="G215" s="35"/>
      <c r="H215" s="35" t="s">
        <v>30</v>
      </c>
      <c r="I215" s="35"/>
      <c r="J215" s="35" t="s">
        <v>31</v>
      </c>
      <c r="K215" s="35"/>
      <c r="L215" s="35" t="s">
        <v>32</v>
      </c>
      <c r="M215" s="39"/>
      <c r="N215" s="55"/>
    </row>
    <row r="216" spans="1:14" x14ac:dyDescent="0.3">
      <c r="A216" s="42"/>
      <c r="B216" s="32">
        <v>4</v>
      </c>
      <c r="C216" s="27" t="s">
        <v>0</v>
      </c>
      <c r="D216" s="13"/>
      <c r="E216" s="27">
        <f>(B216+D214)/2</f>
        <v>4</v>
      </c>
      <c r="F216" s="13"/>
      <c r="G216" s="4">
        <f>(B216+F214)/2</f>
        <v>3.5</v>
      </c>
      <c r="H216" s="13"/>
      <c r="I216" s="27">
        <f>(B216+H214)/2</f>
        <v>3</v>
      </c>
      <c r="J216" s="13"/>
      <c r="K216" s="27">
        <f>(B216+J214)/2</f>
        <v>2.5</v>
      </c>
      <c r="L216" s="13"/>
      <c r="M216" s="9">
        <f>(B216+L214)/2</f>
        <v>2</v>
      </c>
      <c r="N216" s="30" t="str">
        <f>IF(D220+F220+H220+J220+L220=0, " ",((D220*E216)+(F220*G216)+(H220*I216)+(J220*K216)+(L220*M216))/(D220+F220+H220+J220+L220))</f>
        <v xml:space="preserve"> </v>
      </c>
    </row>
    <row r="217" spans="1:14" x14ac:dyDescent="0.3">
      <c r="A217" s="42"/>
      <c r="B217" s="33"/>
      <c r="C217" s="29" t="s">
        <v>1</v>
      </c>
      <c r="D217" s="14"/>
      <c r="E217" s="29">
        <f>(B216+D214)/2</f>
        <v>4</v>
      </c>
      <c r="F217" s="14"/>
      <c r="G217" s="28">
        <f>(B216+F214)/2</f>
        <v>3.5</v>
      </c>
      <c r="H217" s="14"/>
      <c r="I217" s="29">
        <f>(B216+H214)/2</f>
        <v>3</v>
      </c>
      <c r="J217" s="14"/>
      <c r="K217" s="29">
        <f>(B216+J214)/2</f>
        <v>2.5</v>
      </c>
      <c r="L217" s="14"/>
      <c r="M217" s="10">
        <f>(B216+L214)/2</f>
        <v>2</v>
      </c>
      <c r="N217" s="31"/>
    </row>
    <row r="218" spans="1:14" x14ac:dyDescent="0.3">
      <c r="A218" s="42"/>
      <c r="B218" s="33"/>
      <c r="C218" s="29" t="s">
        <v>2</v>
      </c>
      <c r="D218" s="14"/>
      <c r="E218" s="29">
        <f>(B216+D214)/2</f>
        <v>4</v>
      </c>
      <c r="F218" s="14"/>
      <c r="G218" s="28">
        <f>(B216+F214)/2</f>
        <v>3.5</v>
      </c>
      <c r="H218" s="14"/>
      <c r="I218" s="29">
        <f>(B216+H214)/2</f>
        <v>3</v>
      </c>
      <c r="J218" s="14"/>
      <c r="K218" s="29">
        <f>(B216+J214)/2</f>
        <v>2.5</v>
      </c>
      <c r="L218" s="14"/>
      <c r="M218" s="10">
        <f>(B216+L214)/2</f>
        <v>2</v>
      </c>
      <c r="N218" s="31"/>
    </row>
    <row r="219" spans="1:14" ht="15" thickBot="1" x14ac:dyDescent="0.35">
      <c r="A219" s="42"/>
      <c r="B219" s="33"/>
      <c r="C219" s="29" t="s">
        <v>3</v>
      </c>
      <c r="D219" s="14"/>
      <c r="E219" s="29">
        <f>(B216+D214)/2</f>
        <v>4</v>
      </c>
      <c r="F219" s="14"/>
      <c r="G219" s="28">
        <f>(B216+F214)/2</f>
        <v>3.5</v>
      </c>
      <c r="H219" s="14"/>
      <c r="I219" s="29">
        <f>(B216+H214)/2</f>
        <v>3</v>
      </c>
      <c r="J219" s="14"/>
      <c r="K219" s="29">
        <f>(B216+J214)/2</f>
        <v>2.5</v>
      </c>
      <c r="L219" s="14"/>
      <c r="M219" s="10">
        <f>(B216+L214)/2</f>
        <v>2</v>
      </c>
      <c r="N219" s="31"/>
    </row>
    <row r="220" spans="1:14" ht="15" hidden="1" customHeight="1" thickBot="1" x14ac:dyDescent="0.35">
      <c r="A220" s="42"/>
      <c r="B220" s="34"/>
      <c r="C220" s="5"/>
      <c r="D220" s="15">
        <f>COUNTA(D216:D219)</f>
        <v>0</v>
      </c>
      <c r="E220" s="5"/>
      <c r="F220" s="15">
        <f>COUNTA(F216:F219)</f>
        <v>0</v>
      </c>
      <c r="G220" s="7"/>
      <c r="H220" s="15">
        <f>COUNTA(H216:H219)</f>
        <v>0</v>
      </c>
      <c r="I220" s="5"/>
      <c r="J220" s="15">
        <f>COUNTA(J216:J219)</f>
        <v>0</v>
      </c>
      <c r="K220" s="5"/>
      <c r="L220" s="15">
        <f>COUNTA(L216:L219)</f>
        <v>0</v>
      </c>
      <c r="M220" s="11"/>
      <c r="N220" s="18"/>
    </row>
    <row r="221" spans="1:14" x14ac:dyDescent="0.3">
      <c r="A221" s="42"/>
      <c r="B221" s="32">
        <v>3</v>
      </c>
      <c r="C221" s="27" t="s">
        <v>0</v>
      </c>
      <c r="D221" s="13"/>
      <c r="E221" s="27">
        <f>(B221+D214)/2</f>
        <v>3.5</v>
      </c>
      <c r="F221" s="13"/>
      <c r="G221" s="4">
        <f>(B221+F214)/2</f>
        <v>3</v>
      </c>
      <c r="H221" s="13"/>
      <c r="I221" s="27">
        <f>(B221+H214)/2</f>
        <v>2.5</v>
      </c>
      <c r="J221" s="13"/>
      <c r="K221" s="27">
        <f>(B221+J214)/2</f>
        <v>2</v>
      </c>
      <c r="L221" s="13"/>
      <c r="M221" s="9">
        <f>(B221+L214)/2</f>
        <v>1.5</v>
      </c>
      <c r="N221" s="30" t="str">
        <f>IF(D225+F225+H225+J225+L225=0, " ",((D225*E221)+(F225*G221)+(H225*I221)+(J225*K221)+(L225*M221))/(D225+F225+H225+J225+L225))</f>
        <v xml:space="preserve"> </v>
      </c>
    </row>
    <row r="222" spans="1:14" x14ac:dyDescent="0.3">
      <c r="A222" s="42"/>
      <c r="B222" s="33"/>
      <c r="C222" s="29" t="s">
        <v>1</v>
      </c>
      <c r="D222" s="14"/>
      <c r="E222" s="29">
        <f>(B221+D214)/2</f>
        <v>3.5</v>
      </c>
      <c r="F222" s="14"/>
      <c r="G222" s="28">
        <f>(B221+F214)/2</f>
        <v>3</v>
      </c>
      <c r="H222" s="14"/>
      <c r="I222" s="29">
        <f>(B221+H214)/2</f>
        <v>2.5</v>
      </c>
      <c r="J222" s="14"/>
      <c r="K222" s="29">
        <f>(B221+J214)/2</f>
        <v>2</v>
      </c>
      <c r="L222" s="14"/>
      <c r="M222" s="10">
        <f>(B221+L214)/2</f>
        <v>1.5</v>
      </c>
      <c r="N222" s="31"/>
    </row>
    <row r="223" spans="1:14" x14ac:dyDescent="0.3">
      <c r="A223" s="42"/>
      <c r="B223" s="33"/>
      <c r="C223" s="29" t="s">
        <v>2</v>
      </c>
      <c r="D223" s="14"/>
      <c r="E223" s="29">
        <f>(B221+D214)/2</f>
        <v>3.5</v>
      </c>
      <c r="F223" s="14"/>
      <c r="G223" s="28">
        <f>(B221+F214)/2</f>
        <v>3</v>
      </c>
      <c r="H223" s="14"/>
      <c r="I223" s="29">
        <f>(B221+H214)/2</f>
        <v>2.5</v>
      </c>
      <c r="J223" s="14"/>
      <c r="K223" s="29">
        <f>(B221+J214)/2</f>
        <v>2</v>
      </c>
      <c r="L223" s="14"/>
      <c r="M223" s="10">
        <f>(B221+L214)/2</f>
        <v>1.5</v>
      </c>
      <c r="N223" s="31"/>
    </row>
    <row r="224" spans="1:14" ht="15" thickBot="1" x14ac:dyDescent="0.35">
      <c r="A224" s="42"/>
      <c r="B224" s="33"/>
      <c r="C224" s="29" t="s">
        <v>3</v>
      </c>
      <c r="D224" s="14"/>
      <c r="E224" s="29">
        <f>(B221+D214)/2</f>
        <v>3.5</v>
      </c>
      <c r="F224" s="14"/>
      <c r="G224" s="28">
        <f>(B221+F214)/2</f>
        <v>3</v>
      </c>
      <c r="H224" s="14"/>
      <c r="I224" s="29">
        <f>(B221+H214)/2</f>
        <v>2.5</v>
      </c>
      <c r="J224" s="14"/>
      <c r="K224" s="29">
        <f>(B221+J214)/2</f>
        <v>2</v>
      </c>
      <c r="L224" s="14"/>
      <c r="M224" s="10">
        <f>(B221+L214)/2</f>
        <v>1.5</v>
      </c>
      <c r="N224" s="31"/>
    </row>
    <row r="225" spans="1:14" ht="15" hidden="1" customHeight="1" thickBot="1" x14ac:dyDescent="0.35">
      <c r="A225" s="42"/>
      <c r="B225" s="34"/>
      <c r="C225" s="5"/>
      <c r="D225" s="15">
        <f>COUNTA(D221:D224)</f>
        <v>0</v>
      </c>
      <c r="E225" s="5"/>
      <c r="F225" s="15">
        <f>COUNTA(F221:F224)</f>
        <v>0</v>
      </c>
      <c r="G225" s="7"/>
      <c r="H225" s="15">
        <f>COUNTA(H221:H224)</f>
        <v>0</v>
      </c>
      <c r="I225" s="5"/>
      <c r="J225" s="15">
        <f>COUNTA(J221:J224)</f>
        <v>0</v>
      </c>
      <c r="K225" s="5"/>
      <c r="L225" s="15">
        <f>COUNTA(L221:L224)</f>
        <v>0</v>
      </c>
      <c r="M225" s="11"/>
      <c r="N225" s="18"/>
    </row>
    <row r="226" spans="1:14" x14ac:dyDescent="0.3">
      <c r="A226" s="42"/>
      <c r="B226" s="32">
        <v>2</v>
      </c>
      <c r="C226" s="27" t="s">
        <v>0</v>
      </c>
      <c r="D226" s="13"/>
      <c r="E226" s="27">
        <f>(B226+D214)/2</f>
        <v>3</v>
      </c>
      <c r="F226" s="13"/>
      <c r="G226" s="4">
        <f>(B226+F214)/2</f>
        <v>2.5</v>
      </c>
      <c r="H226" s="13"/>
      <c r="I226" s="27">
        <f>(B226+H214)/2</f>
        <v>2</v>
      </c>
      <c r="J226" s="13"/>
      <c r="K226" s="27">
        <f>(B226+J214)/2</f>
        <v>1.5</v>
      </c>
      <c r="L226" s="13"/>
      <c r="M226" s="9">
        <f>(B226+L214)/2</f>
        <v>1</v>
      </c>
      <c r="N226" s="30" t="str">
        <f>IF(D230+F230+H230+J230+L230=0," ",((D230*E226)+(F230*G226)+(H230*I226)+(J230*K226)+(L230*M226))/(D230+F230+H230+J230+L230))</f>
        <v xml:space="preserve"> </v>
      </c>
    </row>
    <row r="227" spans="1:14" x14ac:dyDescent="0.3">
      <c r="A227" s="42"/>
      <c r="B227" s="33"/>
      <c r="C227" s="29" t="s">
        <v>1</v>
      </c>
      <c r="D227" s="14"/>
      <c r="E227" s="29">
        <f>(B226+D214)/2</f>
        <v>3</v>
      </c>
      <c r="F227" s="14"/>
      <c r="G227" s="28">
        <f>(B226+F214)/2</f>
        <v>2.5</v>
      </c>
      <c r="H227" s="14"/>
      <c r="I227" s="29">
        <f>(B226+H214)/2</f>
        <v>2</v>
      </c>
      <c r="J227" s="14"/>
      <c r="K227" s="29">
        <f>(B226+J214)/2</f>
        <v>1.5</v>
      </c>
      <c r="L227" s="14"/>
      <c r="M227" s="10">
        <f>(B226+L214)/2</f>
        <v>1</v>
      </c>
      <c r="N227" s="31"/>
    </row>
    <row r="228" spans="1:14" x14ac:dyDescent="0.3">
      <c r="A228" s="42"/>
      <c r="B228" s="33"/>
      <c r="C228" s="29" t="s">
        <v>2</v>
      </c>
      <c r="D228" s="14"/>
      <c r="E228" s="29">
        <f>(B226+D214)/2</f>
        <v>3</v>
      </c>
      <c r="F228" s="14"/>
      <c r="G228" s="28">
        <f>(B226+F214)/2</f>
        <v>2.5</v>
      </c>
      <c r="H228" s="14"/>
      <c r="I228" s="29">
        <f>(B226+H214)/2</f>
        <v>2</v>
      </c>
      <c r="J228" s="14"/>
      <c r="K228" s="29">
        <f>(B226+J214)/2</f>
        <v>1.5</v>
      </c>
      <c r="L228" s="14"/>
      <c r="M228" s="10">
        <f>(B226+L214)/2</f>
        <v>1</v>
      </c>
      <c r="N228" s="31"/>
    </row>
    <row r="229" spans="1:14" ht="15" thickBot="1" x14ac:dyDescent="0.35">
      <c r="A229" s="42"/>
      <c r="B229" s="33"/>
      <c r="C229" s="29" t="s">
        <v>3</v>
      </c>
      <c r="D229" s="14"/>
      <c r="E229" s="29">
        <f>(B226+D214)/2</f>
        <v>3</v>
      </c>
      <c r="F229" s="14"/>
      <c r="G229" s="28">
        <f>(B226+F214)/2</f>
        <v>2.5</v>
      </c>
      <c r="H229" s="14"/>
      <c r="I229" s="29">
        <f>(B226+H214)/2</f>
        <v>2</v>
      </c>
      <c r="J229" s="14"/>
      <c r="K229" s="29">
        <f>(B226+J214)/2</f>
        <v>1.5</v>
      </c>
      <c r="L229" s="14"/>
      <c r="M229" s="10">
        <f>(B226+L214)/2</f>
        <v>1</v>
      </c>
      <c r="N229" s="31"/>
    </row>
    <row r="230" spans="1:14" ht="15" hidden="1" customHeight="1" thickBot="1" x14ac:dyDescent="0.35">
      <c r="A230" s="42"/>
      <c r="B230" s="34"/>
      <c r="C230" s="5"/>
      <c r="D230" s="15">
        <f>COUNTA(D226:D229)</f>
        <v>0</v>
      </c>
      <c r="E230" s="5"/>
      <c r="F230" s="15">
        <f>COUNTA(F226:F229)</f>
        <v>0</v>
      </c>
      <c r="G230" s="7"/>
      <c r="H230" s="15">
        <f>COUNTA(H226:H229)</f>
        <v>0</v>
      </c>
      <c r="I230" s="5"/>
      <c r="J230" s="15">
        <f>COUNTA(J226:J229)</f>
        <v>0</v>
      </c>
      <c r="K230" s="5"/>
      <c r="L230" s="15">
        <f>COUNTA(L226:L229)</f>
        <v>0</v>
      </c>
      <c r="M230" s="11"/>
      <c r="N230" s="18"/>
    </row>
    <row r="231" spans="1:14" x14ac:dyDescent="0.3">
      <c r="A231" s="42"/>
      <c r="B231" s="32">
        <v>1</v>
      </c>
      <c r="C231" s="27" t="s">
        <v>0</v>
      </c>
      <c r="D231" s="13"/>
      <c r="E231" s="27">
        <f>(B231+D214)/2</f>
        <v>2.5</v>
      </c>
      <c r="F231" s="13"/>
      <c r="G231" s="4">
        <f>(B231+F214)/2</f>
        <v>2</v>
      </c>
      <c r="H231" s="13"/>
      <c r="I231" s="27">
        <f>(B231+H214)/2</f>
        <v>1.5</v>
      </c>
      <c r="J231" s="13"/>
      <c r="K231" s="27">
        <f>(B231+J214)/2</f>
        <v>1</v>
      </c>
      <c r="L231" s="13"/>
      <c r="M231" s="9">
        <f>(B231+L214)/2</f>
        <v>0.5</v>
      </c>
      <c r="N231" s="30" t="str">
        <f>IF(D235+F235+H235+J235+L235=0," ",((D235*E231)+(F235*G231)+(H235*I231)+(J235*K231)+(L235*M231))/(D235+F235+H235+J235+L235))</f>
        <v xml:space="preserve"> </v>
      </c>
    </row>
    <row r="232" spans="1:14" x14ac:dyDescent="0.3">
      <c r="A232" s="42"/>
      <c r="B232" s="33"/>
      <c r="C232" s="29" t="s">
        <v>1</v>
      </c>
      <c r="D232" s="14"/>
      <c r="E232" s="29">
        <f>(B231+D214)/2</f>
        <v>2.5</v>
      </c>
      <c r="F232" s="14"/>
      <c r="G232" s="28">
        <f>(B231+F214)/2</f>
        <v>2</v>
      </c>
      <c r="H232" s="14"/>
      <c r="I232" s="29">
        <f>(B231+H214)/2</f>
        <v>1.5</v>
      </c>
      <c r="J232" s="14"/>
      <c r="K232" s="29">
        <f>(B231+J214)/2</f>
        <v>1</v>
      </c>
      <c r="L232" s="14"/>
      <c r="M232" s="10">
        <f>(B231+L214)/2</f>
        <v>0.5</v>
      </c>
      <c r="N232" s="31"/>
    </row>
    <row r="233" spans="1:14" x14ac:dyDescent="0.3">
      <c r="A233" s="42"/>
      <c r="B233" s="33"/>
      <c r="C233" s="29" t="s">
        <v>2</v>
      </c>
      <c r="D233" s="14"/>
      <c r="E233" s="29">
        <f>(B231+D214)/2</f>
        <v>2.5</v>
      </c>
      <c r="F233" s="14"/>
      <c r="G233" s="28">
        <f>(B231+F214)/2</f>
        <v>2</v>
      </c>
      <c r="H233" s="14"/>
      <c r="I233" s="29">
        <f>(B231+H214)/2</f>
        <v>1.5</v>
      </c>
      <c r="J233" s="14"/>
      <c r="K233" s="29">
        <f>(B231+J214)/2</f>
        <v>1</v>
      </c>
      <c r="L233" s="14"/>
      <c r="M233" s="10">
        <f>(B231+L214)/2</f>
        <v>0.5</v>
      </c>
      <c r="N233" s="31"/>
    </row>
    <row r="234" spans="1:14" ht="15" thickBot="1" x14ac:dyDescent="0.35">
      <c r="A234" s="42"/>
      <c r="B234" s="33"/>
      <c r="C234" s="29" t="s">
        <v>3</v>
      </c>
      <c r="D234" s="14"/>
      <c r="E234" s="29">
        <f>(B231+D214)/2</f>
        <v>2.5</v>
      </c>
      <c r="F234" s="14"/>
      <c r="G234" s="28">
        <f>(B231+F214)/2</f>
        <v>2</v>
      </c>
      <c r="H234" s="14"/>
      <c r="I234" s="29">
        <f>(B231+H214)/2</f>
        <v>1.5</v>
      </c>
      <c r="J234" s="14"/>
      <c r="K234" s="29">
        <f>(B231+J214)/2</f>
        <v>1</v>
      </c>
      <c r="L234" s="14"/>
      <c r="M234" s="10">
        <f>(B231+L214)/2</f>
        <v>0.5</v>
      </c>
      <c r="N234" s="31"/>
    </row>
    <row r="235" spans="1:14" ht="15" hidden="1" customHeight="1" thickBot="1" x14ac:dyDescent="0.35">
      <c r="A235" s="42"/>
      <c r="B235" s="34"/>
      <c r="C235" s="6"/>
      <c r="D235" s="15">
        <f>COUNTA(D231:D234)</f>
        <v>0</v>
      </c>
      <c r="E235" s="5"/>
      <c r="F235" s="6">
        <f>COUNTA(F231:F234)</f>
        <v>0</v>
      </c>
      <c r="G235" s="7"/>
      <c r="H235" s="6">
        <f>COUNTA(H231:H234)</f>
        <v>0</v>
      </c>
      <c r="I235" s="5"/>
      <c r="J235" s="6">
        <f>COUNTA(J231:J234)</f>
        <v>0</v>
      </c>
      <c r="K235" s="5"/>
      <c r="L235" s="6">
        <f>COUNTA(L231:L234)</f>
        <v>0</v>
      </c>
      <c r="M235" s="11"/>
      <c r="N235" s="18"/>
    </row>
    <row r="236" spans="1:14" ht="15" thickBot="1" x14ac:dyDescent="0.35">
      <c r="A236" s="43"/>
      <c r="B236" s="8">
        <v>0</v>
      </c>
      <c r="C236" s="12"/>
      <c r="D236" s="16"/>
      <c r="E236" s="44" t="s">
        <v>9</v>
      </c>
      <c r="F236" s="45"/>
      <c r="G236" s="45"/>
      <c r="H236" s="45"/>
      <c r="I236" s="45"/>
      <c r="J236" s="45"/>
      <c r="K236" s="45"/>
      <c r="L236" s="45"/>
      <c r="M236" s="45"/>
      <c r="N236" s="19" t="str">
        <f>IF(D236&gt;0, 0," ")</f>
        <v xml:space="preserve"> </v>
      </c>
    </row>
    <row r="237" spans="1:14" ht="15" thickBot="1" x14ac:dyDescent="0.35">
      <c r="A237" s="46" t="s">
        <v>44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8"/>
      <c r="N237" s="19" t="e">
        <f>AVERAGE(N216:N236)</f>
        <v>#DIV/0!</v>
      </c>
    </row>
    <row r="238" spans="1:14" x14ac:dyDescent="0.3">
      <c r="N238" s="1"/>
    </row>
    <row r="247" spans="1:14" x14ac:dyDescent="0.3">
      <c r="A247" t="s">
        <v>10</v>
      </c>
      <c r="E247" s="20">
        <f>E165</f>
        <v>0</v>
      </c>
    </row>
    <row r="248" spans="1:14" x14ac:dyDescent="0.3">
      <c r="E248" s="20"/>
    </row>
    <row r="249" spans="1:14" x14ac:dyDescent="0.3">
      <c r="A249" s="73" t="s">
        <v>13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2" spans="1:14" x14ac:dyDescent="0.3">
      <c r="A252" s="83" t="s">
        <v>45</v>
      </c>
      <c r="B252" s="84"/>
      <c r="C252" s="84"/>
      <c r="D252" s="85"/>
      <c r="E252" s="83" t="s">
        <v>11</v>
      </c>
      <c r="F252" s="84"/>
      <c r="G252" s="84"/>
      <c r="H252" s="84"/>
      <c r="I252" s="84"/>
      <c r="J252" s="84"/>
      <c r="K252" s="84"/>
      <c r="L252" s="84"/>
      <c r="M252" s="85"/>
      <c r="N252" s="21" t="s">
        <v>4</v>
      </c>
    </row>
    <row r="253" spans="1:14" x14ac:dyDescent="0.3">
      <c r="A253" s="65" t="s">
        <v>46</v>
      </c>
      <c r="B253" s="66"/>
      <c r="C253" s="66"/>
      <c r="D253" s="67"/>
      <c r="E253" s="62" t="s">
        <v>52</v>
      </c>
      <c r="F253" s="62"/>
      <c r="G253" s="62"/>
      <c r="H253" s="62"/>
      <c r="I253" s="62"/>
      <c r="J253" s="62"/>
      <c r="K253" s="62"/>
      <c r="L253" s="62"/>
      <c r="M253" s="62"/>
      <c r="N253" s="17" t="e">
        <f>N31</f>
        <v>#DIV/0!</v>
      </c>
    </row>
    <row r="254" spans="1:14" x14ac:dyDescent="0.3">
      <c r="A254" s="63" t="s">
        <v>47</v>
      </c>
      <c r="B254" s="64"/>
      <c r="C254" s="64"/>
      <c r="D254" s="64"/>
      <c r="E254" s="86" t="s">
        <v>53</v>
      </c>
      <c r="F254" s="87"/>
      <c r="G254" s="87"/>
      <c r="H254" s="87"/>
      <c r="I254" s="87"/>
      <c r="J254" s="87"/>
      <c r="K254" s="87"/>
      <c r="L254" s="87"/>
      <c r="M254" s="88"/>
      <c r="N254" s="17" t="e">
        <f>N72</f>
        <v>#DIV/0!</v>
      </c>
    </row>
    <row r="255" spans="1:14" x14ac:dyDescent="0.3">
      <c r="A255" s="63" t="s">
        <v>48</v>
      </c>
      <c r="B255" s="64"/>
      <c r="C255" s="64"/>
      <c r="D255" s="64"/>
      <c r="E255" s="62" t="s">
        <v>56</v>
      </c>
      <c r="F255" s="62"/>
      <c r="G255" s="62"/>
      <c r="H255" s="62"/>
      <c r="I255" s="62"/>
      <c r="J255" s="62"/>
      <c r="K255" s="62"/>
      <c r="L255" s="62"/>
      <c r="M255" s="62"/>
      <c r="N255" s="17" t="e">
        <f>N113</f>
        <v>#DIV/0!</v>
      </c>
    </row>
    <row r="256" spans="1:14" x14ac:dyDescent="0.3">
      <c r="A256" s="63" t="s">
        <v>49</v>
      </c>
      <c r="B256" s="64"/>
      <c r="C256" s="64"/>
      <c r="D256" s="64"/>
      <c r="E256" s="62" t="s">
        <v>57</v>
      </c>
      <c r="F256" s="62"/>
      <c r="G256" s="62"/>
      <c r="H256" s="62"/>
      <c r="I256" s="62"/>
      <c r="J256" s="62"/>
      <c r="K256" s="62"/>
      <c r="L256" s="62"/>
      <c r="M256" s="62"/>
      <c r="N256" s="17" t="e">
        <f>N155</f>
        <v>#DIV/0!</v>
      </c>
    </row>
    <row r="257" spans="1:16" x14ac:dyDescent="0.3">
      <c r="A257" s="63" t="s">
        <v>50</v>
      </c>
      <c r="B257" s="64"/>
      <c r="C257" s="64"/>
      <c r="D257" s="64"/>
      <c r="E257" s="62" t="s">
        <v>55</v>
      </c>
      <c r="F257" s="62"/>
      <c r="G257" s="62"/>
      <c r="H257" s="62"/>
      <c r="I257" s="62"/>
      <c r="J257" s="62"/>
      <c r="K257" s="62"/>
      <c r="L257" s="62"/>
      <c r="M257" s="62"/>
      <c r="N257" s="17" t="e">
        <f>N195</f>
        <v>#DIV/0!</v>
      </c>
    </row>
    <row r="258" spans="1:16" x14ac:dyDescent="0.3">
      <c r="A258" s="63" t="s">
        <v>51</v>
      </c>
      <c r="B258" s="64"/>
      <c r="C258" s="64"/>
      <c r="D258" s="64"/>
      <c r="E258" s="62" t="s">
        <v>54</v>
      </c>
      <c r="F258" s="62"/>
      <c r="G258" s="62"/>
      <c r="H258" s="62"/>
      <c r="I258" s="62"/>
      <c r="J258" s="62"/>
      <c r="K258" s="62"/>
      <c r="L258" s="62"/>
      <c r="M258" s="62"/>
      <c r="N258" s="17" t="e">
        <f>N237</f>
        <v>#DIV/0!</v>
      </c>
    </row>
    <row r="259" spans="1:16" x14ac:dyDescent="0.3">
      <c r="A259" s="71" t="s">
        <v>12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22" t="e">
        <f>SUM(N253:N258)</f>
        <v>#DIV/0!</v>
      </c>
    </row>
    <row r="260" spans="1:16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4"/>
    </row>
    <row r="261" spans="1:16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4"/>
    </row>
    <row r="263" spans="1:16" x14ac:dyDescent="0.3">
      <c r="A263" s="37" t="s">
        <v>20</v>
      </c>
      <c r="B263" s="37"/>
      <c r="C263" s="37"/>
      <c r="D263" s="37"/>
      <c r="E263" s="26" t="s">
        <v>21</v>
      </c>
      <c r="F263" s="37" t="s">
        <v>22</v>
      </c>
      <c r="G263" s="37"/>
      <c r="K263" s="71" t="s">
        <v>23</v>
      </c>
      <c r="L263" s="71"/>
      <c r="M263" s="71"/>
    </row>
    <row r="264" spans="1:16" x14ac:dyDescent="0.3">
      <c r="A264" s="74" t="s">
        <v>18</v>
      </c>
      <c r="B264" s="75"/>
      <c r="C264" s="75"/>
      <c r="D264" s="76"/>
      <c r="E264" s="29" t="s">
        <v>14</v>
      </c>
      <c r="F264" s="69" t="s">
        <v>58</v>
      </c>
      <c r="G264" s="69"/>
      <c r="K264" s="3" t="s">
        <v>24</v>
      </c>
      <c r="L264" s="70" t="e">
        <f>N259</f>
        <v>#DIV/0!</v>
      </c>
      <c r="M264" s="70"/>
    </row>
    <row r="265" spans="1:16" x14ac:dyDescent="0.3">
      <c r="A265" s="77"/>
      <c r="B265" s="78"/>
      <c r="C265" s="78"/>
      <c r="D265" s="79"/>
      <c r="E265" s="29" t="s">
        <v>15</v>
      </c>
      <c r="F265" s="69" t="s">
        <v>59</v>
      </c>
      <c r="G265" s="69"/>
      <c r="K265" s="2" t="s">
        <v>25</v>
      </c>
      <c r="L265" s="69" t="e">
        <f>P266</f>
        <v>#DIV/0!</v>
      </c>
      <c r="M265" s="69"/>
    </row>
    <row r="266" spans="1:16" x14ac:dyDescent="0.3">
      <c r="A266" s="80"/>
      <c r="B266" s="81"/>
      <c r="C266" s="81"/>
      <c r="D266" s="82"/>
      <c r="E266" s="29" t="s">
        <v>16</v>
      </c>
      <c r="F266" s="69" t="s">
        <v>60</v>
      </c>
      <c r="G266" s="69"/>
      <c r="K266" s="2" t="s">
        <v>26</v>
      </c>
      <c r="L266" s="72" t="e">
        <f>N259/24</f>
        <v>#DIV/0!</v>
      </c>
      <c r="M266" s="72"/>
      <c r="P266" t="e">
        <f>IF(L264&lt;16.5,E267,P267)</f>
        <v>#DIV/0!</v>
      </c>
    </row>
    <row r="267" spans="1:16" x14ac:dyDescent="0.3">
      <c r="A267" s="69" t="s">
        <v>19</v>
      </c>
      <c r="B267" s="69"/>
      <c r="C267" s="69"/>
      <c r="D267" s="69"/>
      <c r="E267" s="29" t="s">
        <v>17</v>
      </c>
      <c r="F267" s="68" t="s">
        <v>61</v>
      </c>
      <c r="G267" s="69"/>
      <c r="K267" s="2" t="s">
        <v>27</v>
      </c>
      <c r="L267" s="69" t="e">
        <f>IF(L264&lt;16.49,A267,A264)</f>
        <v>#DIV/0!</v>
      </c>
      <c r="M267" s="69"/>
      <c r="P267" t="e">
        <f>IF(L264&lt;18.5,E266,P268)</f>
        <v>#DIV/0!</v>
      </c>
    </row>
    <row r="268" spans="1:16" x14ac:dyDescent="0.3">
      <c r="P268" t="e">
        <f>IF(L264&lt;21.5,E265,P269)</f>
        <v>#DIV/0!</v>
      </c>
    </row>
    <row r="269" spans="1:16" x14ac:dyDescent="0.3">
      <c r="P269" t="str">
        <f>E264</f>
        <v>Distinguished</v>
      </c>
    </row>
  </sheetData>
  <sheetProtection sheet="1" objects="1" scenarios="1"/>
  <mergeCells count="185">
    <mergeCell ref="A2:N4"/>
    <mergeCell ref="A7:A30"/>
    <mergeCell ref="B7:B9"/>
    <mergeCell ref="C7:C9"/>
    <mergeCell ref="D7:M7"/>
    <mergeCell ref="N7:N9"/>
    <mergeCell ref="D8:E8"/>
    <mergeCell ref="F8:G8"/>
    <mergeCell ref="H8:I8"/>
    <mergeCell ref="J8:K8"/>
    <mergeCell ref="B10:B14"/>
    <mergeCell ref="N10:N13"/>
    <mergeCell ref="B15:B19"/>
    <mergeCell ref="N15:N18"/>
    <mergeCell ref="B20:B24"/>
    <mergeCell ref="N20:N23"/>
    <mergeCell ref="L8:M8"/>
    <mergeCell ref="D9:E9"/>
    <mergeCell ref="F9:G9"/>
    <mergeCell ref="H9:I9"/>
    <mergeCell ref="J9:K9"/>
    <mergeCell ref="L9:M9"/>
    <mergeCell ref="B25:B29"/>
    <mergeCell ref="N25:N28"/>
    <mergeCell ref="E30:M30"/>
    <mergeCell ref="A31:M31"/>
    <mergeCell ref="A43:N45"/>
    <mergeCell ref="A48:A71"/>
    <mergeCell ref="B48:B50"/>
    <mergeCell ref="C48:C50"/>
    <mergeCell ref="D48:M48"/>
    <mergeCell ref="N48:N50"/>
    <mergeCell ref="B51:B55"/>
    <mergeCell ref="N51:N54"/>
    <mergeCell ref="B56:B60"/>
    <mergeCell ref="N56:N59"/>
    <mergeCell ref="B61:B65"/>
    <mergeCell ref="N61:N64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B66:B70"/>
    <mergeCell ref="N66:N69"/>
    <mergeCell ref="E71:M71"/>
    <mergeCell ref="A72:M72"/>
    <mergeCell ref="A84:N86"/>
    <mergeCell ref="A89:A112"/>
    <mergeCell ref="B89:B91"/>
    <mergeCell ref="C89:C91"/>
    <mergeCell ref="D89:M89"/>
    <mergeCell ref="N89:N91"/>
    <mergeCell ref="B92:B96"/>
    <mergeCell ref="N92:N95"/>
    <mergeCell ref="B97:B101"/>
    <mergeCell ref="N97:N100"/>
    <mergeCell ref="B102:B106"/>
    <mergeCell ref="N102:N105"/>
    <mergeCell ref="D90:E90"/>
    <mergeCell ref="F90:G90"/>
    <mergeCell ref="H90:I90"/>
    <mergeCell ref="J90:K90"/>
    <mergeCell ref="L90:M90"/>
    <mergeCell ref="D91:E91"/>
    <mergeCell ref="F91:G91"/>
    <mergeCell ref="H91:I91"/>
    <mergeCell ref="J91:K91"/>
    <mergeCell ref="L91:M91"/>
    <mergeCell ref="B107:B111"/>
    <mergeCell ref="N107:N110"/>
    <mergeCell ref="E112:M112"/>
    <mergeCell ref="A113:M113"/>
    <mergeCell ref="A126:N128"/>
    <mergeCell ref="A131:A154"/>
    <mergeCell ref="B131:B133"/>
    <mergeCell ref="C131:C133"/>
    <mergeCell ref="D131:M131"/>
    <mergeCell ref="N131:N133"/>
    <mergeCell ref="B134:B138"/>
    <mergeCell ref="N134:N137"/>
    <mergeCell ref="B139:B143"/>
    <mergeCell ref="N139:N142"/>
    <mergeCell ref="B144:B148"/>
    <mergeCell ref="N144:N147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B149:B153"/>
    <mergeCell ref="N149:N152"/>
    <mergeCell ref="E154:M154"/>
    <mergeCell ref="A155:M155"/>
    <mergeCell ref="A166:N168"/>
    <mergeCell ref="A171:A194"/>
    <mergeCell ref="B171:B173"/>
    <mergeCell ref="C171:C173"/>
    <mergeCell ref="D171:M171"/>
    <mergeCell ref="N171:N173"/>
    <mergeCell ref="B174:B178"/>
    <mergeCell ref="N174:N177"/>
    <mergeCell ref="B179:B183"/>
    <mergeCell ref="N179:N182"/>
    <mergeCell ref="B184:B188"/>
    <mergeCell ref="N184:N187"/>
    <mergeCell ref="D172:E172"/>
    <mergeCell ref="F172:G172"/>
    <mergeCell ref="H172:I172"/>
    <mergeCell ref="J172:K172"/>
    <mergeCell ref="L172:M172"/>
    <mergeCell ref="D173:E173"/>
    <mergeCell ref="F173:G173"/>
    <mergeCell ref="H173:I173"/>
    <mergeCell ref="J173:K173"/>
    <mergeCell ref="L173:M173"/>
    <mergeCell ref="B189:B193"/>
    <mergeCell ref="N189:N192"/>
    <mergeCell ref="E194:M194"/>
    <mergeCell ref="A195:M195"/>
    <mergeCell ref="A208:N210"/>
    <mergeCell ref="A213:A236"/>
    <mergeCell ref="B213:B215"/>
    <mergeCell ref="C213:C215"/>
    <mergeCell ref="D213:M213"/>
    <mergeCell ref="N213:N215"/>
    <mergeCell ref="B216:B220"/>
    <mergeCell ref="N216:N219"/>
    <mergeCell ref="B221:B225"/>
    <mergeCell ref="N221:N224"/>
    <mergeCell ref="B226:B230"/>
    <mergeCell ref="N226:N229"/>
    <mergeCell ref="D214:E214"/>
    <mergeCell ref="F214:G214"/>
    <mergeCell ref="H214:I214"/>
    <mergeCell ref="J214:K214"/>
    <mergeCell ref="L214:M214"/>
    <mergeCell ref="D215:E215"/>
    <mergeCell ref="F215:G215"/>
    <mergeCell ref="H215:I215"/>
    <mergeCell ref="J215:K215"/>
    <mergeCell ref="L215:M215"/>
    <mergeCell ref="E254:M254"/>
    <mergeCell ref="A255:D255"/>
    <mergeCell ref="E255:M255"/>
    <mergeCell ref="A249:N249"/>
    <mergeCell ref="E252:M252"/>
    <mergeCell ref="B231:B235"/>
    <mergeCell ref="N231:N234"/>
    <mergeCell ref="E236:M236"/>
    <mergeCell ref="A237:M237"/>
    <mergeCell ref="L266:M266"/>
    <mergeCell ref="A267:D267"/>
    <mergeCell ref="F267:G267"/>
    <mergeCell ref="L267:M267"/>
    <mergeCell ref="A252:D252"/>
    <mergeCell ref="A259:M259"/>
    <mergeCell ref="A263:D263"/>
    <mergeCell ref="F263:G263"/>
    <mergeCell ref="K263:M263"/>
    <mergeCell ref="A264:D266"/>
    <mergeCell ref="F264:G264"/>
    <mergeCell ref="L264:M264"/>
    <mergeCell ref="F265:G265"/>
    <mergeCell ref="L265:M265"/>
    <mergeCell ref="F266:G266"/>
    <mergeCell ref="A256:D256"/>
    <mergeCell ref="E256:M256"/>
    <mergeCell ref="A257:D257"/>
    <mergeCell ref="E257:M257"/>
    <mergeCell ref="A258:D258"/>
    <mergeCell ref="E258:M258"/>
    <mergeCell ref="A253:D253"/>
    <mergeCell ref="E253:M253"/>
    <mergeCell ref="A254:D2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Bigham, Gary</dc:creator>
  <cp:lastModifiedBy>WTAMU</cp:lastModifiedBy>
  <cp:lastPrinted>2015-04-15T13:36:31Z</cp:lastPrinted>
  <dcterms:created xsi:type="dcterms:W3CDTF">2014-11-22T14:21:50Z</dcterms:created>
  <dcterms:modified xsi:type="dcterms:W3CDTF">2018-11-09T20:06:42Z</dcterms:modified>
</cp:coreProperties>
</file>